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68" firstSheet="8" activeTab="12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<sst xmlns="http://schemas.openxmlformats.org/spreadsheetml/2006/main" count="1157" uniqueCount="452">
  <si>
    <t>预算01-1表</t>
  </si>
  <si>
    <t>财务收支预算总表</t>
  </si>
  <si>
    <t>单位名称：大姚县农业农村局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</si>
  <si>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</si>
  <si>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</si>
  <si>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</si>
  <si>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</si>
  <si>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</si>
  <si>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</si>
  <si>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</si>
  <si>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</si>
  <si>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</si>
  <si>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</si>
  <si>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</si>
  <si>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</si>
  <si>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</si>
  <si>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</si>
  <si>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</si>
  <si>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</si>
  <si>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</si>
  <si>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</si>
  <si>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</si>
  <si>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</si>
  <si>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</si>
  <si>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</si>
  <si>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</si>
  <si>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</si>
  <si>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</si>
  <si>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</si>
  <si>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</si>
  <si>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</si>
  <si>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</si>
  <si>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</si>
  <si>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</si>
  <si>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</si>
  <si>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</si>
  <si>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</si>
  <si>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</si>
  <si>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</si>
  <si>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</si>
  <si>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</si>
  <si>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</si>
  <si>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</si>
  <si>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</si>
  <si>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</si>
  <si>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</si>
  <si>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</si>
  <si>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</si>
  <si>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</si>
  <si>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</si>
  <si>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</si>
  <si>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</si>
  <si>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</si>
  <si>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</si>
  <si>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</si>
  <si>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</si>
  <si>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</si>
  <si>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</si>
  <si>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</si>
  <si>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</si>
  <si>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</si>
  <si>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</si>
  <si>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</si>
  <si>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</si>
  <si>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</si>
  <si>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</si>
  <si>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</si>
  <si>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</si>
  <si>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125001</t>
  </si>
  <si>
    <t>大姚县农业农村局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</si>
  <si>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</si>
  <si>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</si>
  <si>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</si>
  <si>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</si>
  <si>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</si>
  <si>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</si>
  <si>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</si>
  <si>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</si>
  <si>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</si>
  <si>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</si>
  <si>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</si>
  <si>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</si>
  <si>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</si>
  <si>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</si>
  <si>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</si>
  <si>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</si>
  <si>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</si>
  <si>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</si>
  <si>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</si>
  <si>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</si>
  <si>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</si>
  <si>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</si>
  <si>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</si>
  <si>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</si>
  <si>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</si>
  <si>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</si>
  <si>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</si>
  <si>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</si>
  <si>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</si>
  <si>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</si>
  <si>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</si>
  <si>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</si>
  <si>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</si>
  <si>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</si>
  <si>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</si>
  <si>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</si>
  <si>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</si>
  <si>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</si>
  <si>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</si>
  <si>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</si>
  <si>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2130101</t>
  </si>
  <si>
    <t xml:space="preserve">    行政运行</t>
  </si>
  <si>
    <t>2130104</t>
  </si>
  <si>
    <t xml:space="preserve">    事业运行</t>
  </si>
  <si>
    <t>21308</t>
  </si>
  <si>
    <t xml:space="preserve">  普惠金融发展支出</t>
  </si>
  <si>
    <t>2130803</t>
  </si>
  <si>
    <t xml:space="preserve">    农业保险保费补贴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</si>
  <si>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</si>
  <si>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</si>
  <si>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</si>
  <si>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</si>
  <si>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</si>
  <si>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</si>
  <si>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</si>
  <si>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</si>
  <si>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</si>
  <si>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</si>
  <si>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</si>
  <si>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</si>
  <si>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</si>
  <si>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</si>
  <si>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</si>
  <si>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</si>
  <si>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</si>
  <si>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</si>
  <si>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</si>
  <si>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</si>
  <si>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</si>
  <si>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</si>
  <si>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</si>
  <si>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</si>
  <si>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</si>
  <si>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</si>
  <si>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</si>
  <si>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</si>
  <si>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</si>
  <si>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</si>
  <si>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</si>
  <si>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</si>
  <si>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</si>
  <si>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</si>
  <si>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</si>
  <si>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</si>
  <si>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</si>
  <si>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</si>
  <si>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</si>
  <si>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</si>
  <si>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</si>
  <si>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</si>
  <si>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</si>
  <si>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</si>
  <si>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</si>
  <si>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</si>
  <si>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</si>
  <si>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</si>
  <si>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</si>
  <si>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</si>
  <si>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</si>
  <si>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</si>
  <si>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</si>
  <si>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机关事业单位基本养老保险缴费支出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</si>
  <si>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</si>
  <si>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</si>
  <si>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</si>
  <si>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</si>
  <si>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</si>
  <si>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</si>
  <si>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</si>
  <si>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</si>
  <si>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</si>
  <si>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</si>
  <si>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</si>
  <si>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</si>
  <si>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</si>
  <si>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</si>
  <si>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</si>
  <si>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</si>
  <si>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</si>
  <si>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</si>
  <si>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</si>
  <si>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</si>
  <si>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</si>
  <si>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</si>
  <si>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</si>
  <si>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</si>
  <si>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</si>
  <si>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</si>
  <si>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</si>
  <si>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</si>
  <si>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</si>
  <si>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</si>
  <si>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</si>
  <si>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</si>
  <si>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</si>
  <si>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</si>
  <si>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</si>
  <si>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</si>
  <si>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</si>
  <si>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</si>
  <si>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</si>
  <si>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</si>
  <si>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</si>
  <si>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</si>
  <si>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</si>
  <si>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</si>
  <si>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</si>
  <si>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大姚县农业农村局</t>
  </si>
  <si>
    <t>532326231100001439003</t>
  </si>
  <si>
    <t>行政人员基本工资</t>
  </si>
  <si>
    <t>行政运行</t>
  </si>
  <si>
    <t>30101</t>
  </si>
  <si>
    <t>基本工资</t>
  </si>
  <si>
    <t>532326221100000422805</t>
  </si>
  <si>
    <t>行政公务交通补贴</t>
  </si>
  <si>
    <t>30239</t>
  </si>
  <si>
    <t>其他交通费用</t>
  </si>
  <si>
    <t>532326221100000422778</t>
  </si>
  <si>
    <t>2017年新增绩效奖励（行政）</t>
  </si>
  <si>
    <t>30103</t>
  </si>
  <si>
    <t>奖金</t>
  </si>
  <si>
    <t>532326231100001439009</t>
  </si>
  <si>
    <t>行政人员年终一次性资金</t>
  </si>
  <si>
    <t>532326231100001187631</t>
  </si>
  <si>
    <t>年终考核奖（行政）</t>
  </si>
  <si>
    <t>532326231100001439004</t>
  </si>
  <si>
    <t>行政人员津贴补贴</t>
  </si>
  <si>
    <t>30102</t>
  </si>
  <si>
    <t>津贴补贴</t>
  </si>
  <si>
    <t>532326231100001439010</t>
  </si>
  <si>
    <t>事业人员基本工资</t>
  </si>
  <si>
    <t>事业运行</t>
  </si>
  <si>
    <t>532326231100001439005</t>
  </si>
  <si>
    <t>事业人员工绩效奖励</t>
  </si>
  <si>
    <t>30107</t>
  </si>
  <si>
    <t>绩效工资</t>
  </si>
  <si>
    <t>532326221100000422779</t>
  </si>
  <si>
    <t>2017年新增绩效奖励（事业）</t>
  </si>
  <si>
    <t>532326231100001439011</t>
  </si>
  <si>
    <t>事业人员津贴补贴</t>
  </si>
  <si>
    <t>532326241100002147478</t>
  </si>
  <si>
    <t>事业人员一个月基本工资额度</t>
  </si>
  <si>
    <t>532326210000000019548</t>
  </si>
  <si>
    <t>机关事业单位基本养老保险缴费</t>
  </si>
  <si>
    <t>机关事业单位基本养老保险缴费支出</t>
  </si>
  <si>
    <t>30108</t>
  </si>
  <si>
    <t>532326231100001439016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</si>
  <si>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</si>
  <si>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</si>
  <si>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</si>
  <si>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</si>
  <si>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</si>
  <si>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</si>
  <si>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</si>
  <si>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</si>
  <si>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</si>
  <si>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</si>
  <si>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</si>
  <si>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532326231100001439013</t>
  </si>
  <si>
    <t>工伤保险</t>
  </si>
  <si>
    <t>532326231100001439014</t>
  </si>
  <si>
    <t>失业保险</t>
  </si>
  <si>
    <t>532326231100001187632</t>
  </si>
  <si>
    <t>住房公积金</t>
  </si>
  <si>
    <t>30113</t>
  </si>
  <si>
    <t>532326231100001439028</t>
  </si>
  <si>
    <t>退休生活补助</t>
  </si>
  <si>
    <t>行政单位离退休</t>
  </si>
  <si>
    <t>30302</t>
  </si>
  <si>
    <t>退休费</t>
  </si>
  <si>
    <t>532326231100001439032</t>
  </si>
  <si>
    <t>行政部门公用经费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</si>
  <si>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</si>
  <si>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</si>
  <si>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</si>
  <si>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</si>
  <si>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</si>
  <si>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</si>
  <si>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</si>
  <si>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</si>
  <si>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</si>
  <si>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</si>
  <si>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532326221100000422804</t>
  </si>
  <si>
    <t>30217</t>
  </si>
  <si>
    <t>532326221100000422810</t>
  </si>
  <si>
    <t>工会经费</t>
  </si>
  <si>
    <t>30228</t>
  </si>
  <si>
    <t>30211</t>
  </si>
  <si>
    <t>差旅费</t>
  </si>
  <si>
    <t>30226</t>
  </si>
  <si>
    <t>劳务费</t>
  </si>
  <si>
    <t>532326231100001439019</t>
  </si>
  <si>
    <t>退休公用经费</t>
  </si>
  <si>
    <t>532326210000000019554</t>
  </si>
  <si>
    <t>车辆使用费</t>
  </si>
  <si>
    <t>30231</t>
  </si>
  <si>
    <t>公务用车运行维护费</t>
  </si>
  <si>
    <t>532326210000000019555</t>
  </si>
  <si>
    <t>公务交通专项经费</t>
  </si>
  <si>
    <t>532326241100002149089</t>
  </si>
  <si>
    <t>其它财政供养人员生活补助（遗属）经费</t>
  </si>
  <si>
    <t>死亡抚恤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</si>
  <si>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</si>
  <si>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</si>
  <si>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</si>
  <si>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</si>
  <si>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</si>
  <si>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</si>
  <si>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</si>
  <si>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</si>
  <si>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</si>
  <si>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</si>
  <si>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</si>
  <si>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313 事业发展类</t>
  </si>
  <si>
    <t>532326241100002149377</t>
  </si>
  <si>
    <t>地方特色优势农产品保险保费补贴县级配套资金</t>
  </si>
  <si>
    <t>农业保险保费补贴</t>
  </si>
  <si>
    <t>30310</t>
  </si>
  <si>
    <t>个人农业生产补贴</t>
  </si>
  <si>
    <t>532326241100002149335</t>
  </si>
  <si>
    <t>政策性农业保险保费县级配套资金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</si>
  <si>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</si>
  <si>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</si>
  <si>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</si>
  <si>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</si>
  <si>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</si>
  <si>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</si>
  <si>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</si>
  <si>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</si>
  <si>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</si>
  <si>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</si>
  <si>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</si>
  <si>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</si>
  <si>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政策性农业保险保费县级配套资金</t>
  </si>
  <si>
    <t>目标1：引导和支持农户参加农业保险；
目标2：中央和省级财政主要保障关系国计民生和粮食安全的大宗农产品，重点支持农业生产环节；
目标3：不断扩大农业保险覆盖面和风险保障水平，逐步建立市场化的农业生产风险防范化解机制；
目标4：稳定农业生产，保障农民收入</t>
  </si>
  <si>
    <t>产出指标</t>
  </si>
  <si>
    <t>数量指标</t>
  </si>
  <si>
    <t>三大粮食作物投保面积覆盖面</t>
  </si>
  <si>
    <t>&gt;=</t>
  </si>
  <si>
    <t>38</t>
  </si>
  <si>
    <t>%</t>
  </si>
  <si>
    <t>定性指标</t>
  </si>
  <si>
    <t>三大粮食作物投保面积覆盖面38%以上</t>
  </si>
  <si>
    <t>育肥猪保险覆盖率</t>
  </si>
  <si>
    <t>28</t>
  </si>
  <si>
    <t>育肥猪保险覆盖率28%以上</t>
  </si>
  <si>
    <t>质量指标</t>
  </si>
  <si>
    <t>绝对免赔额</t>
  </si>
  <si>
    <t>=</t>
  </si>
  <si>
    <t>0</t>
  </si>
  <si>
    <t>元</t>
  </si>
  <si>
    <t>绝对免赔额0元</t>
  </si>
  <si>
    <t>风险保障水平</t>
  </si>
  <si>
    <t>接近直接物化成本</t>
  </si>
  <si>
    <t>是/否</t>
  </si>
  <si>
    <t>定量指标</t>
  </si>
  <si>
    <t>风险保障水平接近直接物化成本</t>
  </si>
  <si>
    <t>效益指标</t>
  </si>
  <si>
    <t>经济效益指标</t>
  </si>
  <si>
    <t>风险保障总额</t>
  </si>
  <si>
    <t>高于去年</t>
  </si>
  <si>
    <t>风险保障总额高于去年</t>
  </si>
  <si>
    <t>农业保险综合费用率</t>
  </si>
  <si>
    <t>&lt;=</t>
  </si>
  <si>
    <t>农业保险综合费用率低于20%</t>
  </si>
  <si>
    <t>社会效益指标</t>
  </si>
  <si>
    <t>经办机构县级分支机构覆盖率</t>
  </si>
  <si>
    <t>100</t>
  </si>
  <si>
    <t>经办机构县级分支机构覆盖率100%</t>
  </si>
  <si>
    <t>满意度指标</t>
  </si>
  <si>
    <t>服务对象满意度指标</t>
  </si>
  <si>
    <t>承保理赔公示率</t>
  </si>
  <si>
    <t>承保理赔公示率100%</t>
  </si>
  <si>
    <t>参保农户满意度</t>
  </si>
  <si>
    <t>90</t>
  </si>
  <si>
    <t>参保农户满意度90%以上</t>
  </si>
  <si>
    <t xml:space="preserve">  地方特色优势农产品保险保费补贴县级配套资金</t>
  </si>
  <si>
    <t>目标1：引导和支持农户参加农业保险；
目标2：不断扩大农业保险覆盖面和风险保障水平，逐步建立市场化的农业生产风险防范化解机制；
目标3：稳定农业生产，保障农民收入。</t>
  </si>
  <si>
    <t>肉牛保险承保数量</t>
  </si>
  <si>
    <t>1.8</t>
  </si>
  <si>
    <t>万头</t>
  </si>
  <si>
    <t>肉牛保险承保数量1.8万头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</si>
  <si>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</si>
  <si>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</si>
  <si>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</si>
  <si>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</si>
  <si>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</si>
  <si>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</si>
  <si>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</si>
  <si>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</si>
  <si>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</si>
  <si>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</si>
  <si>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</si>
  <si>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</si>
  <si>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</si>
  <si>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</si>
  <si>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</si>
  <si>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</si>
  <si>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公务用车加油服务</t>
  </si>
  <si>
    <t>车辆加油、添加燃料服务</t>
  </si>
  <si>
    <t>升</t>
  </si>
  <si>
    <t>6250</t>
  </si>
  <si>
    <t>公务用车维修保养服务</t>
  </si>
  <si>
    <t>车辆维修和保养服务</t>
  </si>
  <si>
    <t>辆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</si>
  <si>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</si>
  <si>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</si>
  <si>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</si>
  <si>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</si>
  <si>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</si>
  <si>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</si>
  <si>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</si>
  <si>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</si>
  <si>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</si>
  <si>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</si>
  <si>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</si>
  <si>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</si>
  <si>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</si>
  <si>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</si>
  <si>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</si>
  <si>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</si>
  <si>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</si>
  <si>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</si>
  <si>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</si>
  <si>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</si>
  <si>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</si>
  <si>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</si>
  <si>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</si>
  <si>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</si>
  <si>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</si>
  <si>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</si>
  <si>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</si>
  <si>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</si>
  <si>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</si>
  <si>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说明：本表无数据，故公开空表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</si>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</sst>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77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9"/>
      <name val="Microsoft Sans Serif"/>
      <family val="2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9"/>
      <name val="Microsoft YaHei UI"/>
      <family val="2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2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73">
    <xf numFmtId="0" fontId="0" fillId="0" borderId="0" xfId="0" applyAlignment="1">
      <alignment/>
    </xf>
    <xf numFmtId="0" fontId="0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2" fillId="0" borderId="0" xfId="67" applyFont="1" applyFill="1" applyBorder="1" applyAlignment="1" applyProtection="1">
      <alignment horizontal="right" vertical="top"/>
      <protection locked="0"/>
    </xf>
    <xf numFmtId="0" fontId="63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5" fillId="33" borderId="10" xfId="67" applyFont="1" applyFill="1" applyBorder="1" applyAlignment="1" applyProtection="1">
      <alignment horizontal="center" vertical="center" wrapText="1"/>
      <protection locked="0"/>
    </xf>
    <xf numFmtId="0" fontId="65" fillId="33" borderId="11" xfId="67" applyFont="1" applyFill="1" applyBorder="1" applyAlignment="1" applyProtection="1">
      <alignment horizontal="center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65" fillId="33" borderId="13" xfId="67" applyFont="1" applyFill="1" applyBorder="1" applyAlignment="1" applyProtection="1">
      <alignment horizontal="center" vertical="center"/>
      <protection locked="0"/>
    </xf>
    <xf numFmtId="0" fontId="65" fillId="33" borderId="14" xfId="67" applyFont="1" applyFill="1" applyBorder="1" applyAlignment="1" applyProtection="1">
      <alignment horizontal="center" vertical="center" wrapText="1"/>
      <protection locked="0"/>
    </xf>
    <xf numFmtId="0" fontId="65" fillId="0" borderId="14" xfId="67" applyFont="1" applyFill="1" applyBorder="1" applyAlignment="1" applyProtection="1">
      <alignment horizontal="center" vertical="center"/>
      <protection locked="0"/>
    </xf>
    <xf numFmtId="0" fontId="65" fillId="0" borderId="15" xfId="67" applyFont="1" applyFill="1" applyBorder="1" applyAlignment="1" applyProtection="1">
      <alignment horizontal="center" vertical="center" wrapText="1"/>
      <protection locked="0"/>
    </xf>
    <xf numFmtId="0" fontId="65" fillId="0" borderId="15" xfId="67" applyFont="1" applyFill="1" applyBorder="1" applyAlignment="1" applyProtection="1">
      <alignment horizontal="center" vertical="center"/>
      <protection locked="0"/>
    </xf>
    <xf numFmtId="0" fontId="64" fillId="33" borderId="15" xfId="67" applyFont="1" applyFill="1" applyBorder="1" applyAlignment="1" applyProtection="1">
      <alignment horizontal="left" vertical="center" wrapText="1"/>
      <protection/>
    </xf>
    <xf numFmtId="0" fontId="64" fillId="33" borderId="15" xfId="67" applyFont="1" applyFill="1" applyBorder="1" applyAlignment="1" applyProtection="1">
      <alignment horizontal="center" vertical="center" wrapText="1"/>
      <protection locked="0"/>
    </xf>
    <xf numFmtId="4" fontId="64" fillId="0" borderId="15" xfId="67" applyNumberFormat="1" applyFont="1" applyFill="1" applyBorder="1" applyAlignment="1" applyProtection="1">
      <alignment horizontal="right" vertical="center"/>
      <protection/>
    </xf>
    <xf numFmtId="4" fontId="64" fillId="0" borderId="15" xfId="67" applyNumberFormat="1" applyFont="1" applyFill="1" applyBorder="1" applyAlignment="1" applyProtection="1">
      <alignment horizontal="right" vertical="center"/>
      <protection locked="0"/>
    </xf>
    <xf numFmtId="0" fontId="64" fillId="0" borderId="15" xfId="67" applyFont="1" applyFill="1" applyBorder="1" applyAlignment="1" applyProtection="1">
      <alignment horizontal="left" vertical="center" wrapText="1"/>
      <protection locked="0"/>
    </xf>
    <xf numFmtId="0" fontId="0" fillId="0" borderId="15" xfId="67" applyFont="1" applyFill="1" applyBorder="1" applyAlignment="1" applyProtection="1">
      <alignment/>
      <protection/>
    </xf>
    <xf numFmtId="0" fontId="64" fillId="33" borderId="11" xfId="67" applyFont="1" applyFill="1" applyBorder="1" applyAlignment="1" applyProtection="1">
      <alignment horizontal="center" vertical="center" wrapText="1"/>
      <protection/>
    </xf>
    <xf numFmtId="0" fontId="64" fillId="33" borderId="12" xfId="67" applyFont="1" applyFill="1" applyBorder="1" applyAlignment="1" applyProtection="1">
      <alignment horizontal="center" vertical="center" wrapText="1"/>
      <protection locked="0"/>
    </xf>
    <xf numFmtId="0" fontId="64" fillId="33" borderId="13" xfId="67" applyFont="1" applyFill="1" applyBorder="1" applyAlignment="1" applyProtection="1">
      <alignment horizontal="center" vertical="center" wrapText="1"/>
      <protection locked="0"/>
    </xf>
    <xf numFmtId="0" fontId="8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vertical="center" wrapText="1"/>
      <protection locked="0"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65" fillId="0" borderId="14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3" fontId="65" fillId="0" borderId="15" xfId="67" applyNumberFormat="1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left" vertical="center" wrapText="1"/>
      <protection/>
    </xf>
    <xf numFmtId="0" fontId="65" fillId="0" borderId="15" xfId="67" applyFont="1" applyFill="1" applyBorder="1" applyAlignment="1" applyProtection="1">
      <alignment horizontal="right" vertical="center"/>
      <protection locked="0"/>
    </xf>
    <xf numFmtId="0" fontId="65" fillId="0" borderId="11" xfId="67" applyFont="1" applyFill="1" applyBorder="1" applyAlignment="1" applyProtection="1">
      <alignment horizontal="center" vertical="center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65" fillId="0" borderId="13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5" fillId="0" borderId="12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horizontal="right" vertical="center"/>
      <protection/>
    </xf>
    <xf numFmtId="0" fontId="12" fillId="0" borderId="16" xfId="65" applyFont="1" applyFill="1" applyBorder="1" applyAlignment="1">
      <alignment horizontal="center" vertical="center" wrapText="1"/>
      <protection/>
    </xf>
    <xf numFmtId="0" fontId="12" fillId="0" borderId="17" xfId="65" applyFont="1" applyFill="1" applyBorder="1" applyAlignment="1">
      <alignment horizontal="center" vertical="center" wrapText="1"/>
      <protection/>
    </xf>
    <xf numFmtId="0" fontId="12" fillId="0" borderId="18" xfId="65" applyFont="1" applyFill="1" applyBorder="1" applyAlignment="1">
      <alignment horizontal="center" vertical="center" wrapText="1"/>
      <protection/>
    </xf>
    <xf numFmtId="0" fontId="12" fillId="0" borderId="19" xfId="65" applyFont="1" applyFill="1" applyBorder="1" applyAlignment="1">
      <alignment horizontal="center" vertical="center" wrapText="1"/>
      <protection/>
    </xf>
    <xf numFmtId="0" fontId="12" fillId="0" borderId="20" xfId="65" applyFont="1" applyFill="1" applyBorder="1" applyAlignment="1">
      <alignment horizontal="center" vertical="center" wrapText="1"/>
      <protection/>
    </xf>
    <xf numFmtId="0" fontId="61" fillId="0" borderId="21" xfId="0" applyFont="1" applyFill="1" applyBorder="1" applyAlignment="1">
      <alignment horizontal="center" vertical="center" wrapText="1"/>
    </xf>
    <xf numFmtId="0" fontId="12" fillId="0" borderId="21" xfId="65" applyFont="1" applyFill="1" applyBorder="1" applyAlignment="1">
      <alignment horizontal="center" vertical="center" wrapText="1"/>
      <protection/>
    </xf>
    <xf numFmtId="0" fontId="12" fillId="0" borderId="21" xfId="65" applyFont="1" applyFill="1" applyBorder="1" applyAlignment="1">
      <alignment vertical="center" wrapText="1"/>
      <protection/>
    </xf>
    <xf numFmtId="0" fontId="12" fillId="0" borderId="21" xfId="65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65" fillId="0" borderId="15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64" fillId="0" borderId="15" xfId="67" applyFont="1" applyFill="1" applyBorder="1" applyAlignment="1" applyProtection="1">
      <alignment vertical="center" wrapText="1"/>
      <protection/>
    </xf>
    <xf numFmtId="0" fontId="64" fillId="0" borderId="15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5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5" fillId="0" borderId="22" xfId="67" applyFont="1" applyFill="1" applyBorder="1" applyAlignment="1" applyProtection="1">
      <alignment horizontal="center" vertical="center"/>
      <protection/>
    </xf>
    <xf numFmtId="0" fontId="65" fillId="0" borderId="23" xfId="67" applyFont="1" applyFill="1" applyBorder="1" applyAlignment="1" applyProtection="1">
      <alignment horizontal="center" vertical="center"/>
      <protection/>
    </xf>
    <xf numFmtId="0" fontId="65" fillId="0" borderId="24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65" fillId="0" borderId="25" xfId="67" applyFont="1" applyFill="1" applyBorder="1" applyAlignment="1" applyProtection="1">
      <alignment horizontal="center" vertical="center"/>
      <protection/>
    </xf>
    <xf numFmtId="0" fontId="65" fillId="0" borderId="26" xfId="67" applyFont="1" applyFill="1" applyBorder="1" applyAlignment="1" applyProtection="1">
      <alignment horizontal="center" vertical="center"/>
      <protection/>
    </xf>
    <xf numFmtId="0" fontId="65" fillId="0" borderId="22" xfId="67" applyFont="1" applyFill="1" applyBorder="1" applyAlignment="1" applyProtection="1">
      <alignment horizontal="center" vertical="center" wrapText="1"/>
      <protection/>
    </xf>
    <xf numFmtId="0" fontId="65" fillId="0" borderId="27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180" fontId="64" fillId="0" borderId="15" xfId="67" applyNumberFormat="1" applyFont="1" applyFill="1" applyBorder="1" applyAlignment="1" applyProtection="1">
      <alignment horizontal="right" vertical="center"/>
      <protection locked="0"/>
    </xf>
    <xf numFmtId="180" fontId="2" fillId="0" borderId="23" xfId="67" applyNumberFormat="1" applyFont="1" applyFill="1" applyBorder="1" applyAlignment="1" applyProtection="1">
      <alignment horizontal="right" vertical="center"/>
      <protection locked="0"/>
    </xf>
    <xf numFmtId="0" fontId="64" fillId="0" borderId="15" xfId="67" applyFont="1" applyFill="1" applyBorder="1" applyAlignment="1" applyProtection="1">
      <alignment horizontal="right" vertical="center"/>
      <protection locked="0"/>
    </xf>
    <xf numFmtId="0" fontId="8" fillId="0" borderId="28" xfId="67" applyFont="1" applyFill="1" applyBorder="1" applyAlignment="1" applyProtection="1">
      <alignment horizontal="left" wrapText="1"/>
      <protection/>
    </xf>
    <xf numFmtId="0" fontId="61" fillId="0" borderId="0" xfId="0" applyFont="1" applyFill="1" applyBorder="1" applyAlignment="1">
      <alignment vertical="center"/>
    </xf>
    <xf numFmtId="0" fontId="62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Alignment="1" applyProtection="1">
      <alignment horizontal="center" vertical="center"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21" xfId="67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horizontal="left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180" fontId="65" fillId="0" borderId="21" xfId="67" applyNumberFormat="1" applyFont="1" applyFill="1" applyBorder="1" applyAlignment="1" applyProtection="1">
      <alignment horizontal="center" vertical="center"/>
      <protection/>
    </xf>
    <xf numFmtId="180" fontId="64" fillId="0" borderId="21" xfId="67" applyNumberFormat="1" applyFont="1" applyFill="1" applyBorder="1" applyAlignment="1" applyProtection="1">
      <alignment horizontal="center" vertical="center"/>
      <protection locked="0"/>
    </xf>
    <xf numFmtId="180" fontId="64" fillId="0" borderId="21" xfId="67" applyNumberFormat="1" applyFont="1" applyFill="1" applyBorder="1" applyAlignment="1" applyProtection="1">
      <alignment horizontal="center" vertical="center" wrapText="1"/>
      <protection/>
    </xf>
    <xf numFmtId="0" fontId="65" fillId="0" borderId="21" xfId="67" applyFont="1" applyFill="1" applyBorder="1" applyAlignment="1" applyProtection="1">
      <alignment horizontal="center" vertical="center"/>
      <protection/>
    </xf>
    <xf numFmtId="180" fontId="8" fillId="0" borderId="21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5" fillId="0" borderId="21" xfId="67" applyFont="1" applyFill="1" applyBorder="1" applyAlignment="1" applyProtection="1">
      <alignment horizontal="center" vertical="center" wrapText="1"/>
      <protection locked="0"/>
    </xf>
    <xf numFmtId="0" fontId="1" fillId="0" borderId="21" xfId="67" applyFont="1" applyFill="1" applyBorder="1" applyAlignment="1" applyProtection="1">
      <alignment horizontal="center" vertical="center" wrapText="1"/>
      <protection locked="0"/>
    </xf>
    <xf numFmtId="180" fontId="64" fillId="0" borderId="21" xfId="67" applyNumberFormat="1" applyFont="1" applyFill="1" applyBorder="1" applyAlignment="1" applyProtection="1">
      <alignment horizontal="right" vertical="center"/>
      <protection locked="0"/>
    </xf>
    <xf numFmtId="180" fontId="64" fillId="0" borderId="21" xfId="67" applyNumberFormat="1" applyFont="1" applyFill="1" applyBorder="1" applyAlignment="1" applyProtection="1">
      <alignment horizontal="right" vertical="center"/>
      <protection/>
    </xf>
    <xf numFmtId="180" fontId="64" fillId="0" borderId="21" xfId="67" applyNumberFormat="1" applyFont="1" applyFill="1" applyBorder="1" applyAlignment="1" applyProtection="1">
      <alignment vertical="center"/>
      <protection locked="0"/>
    </xf>
    <xf numFmtId="180" fontId="2" fillId="0" borderId="21" xfId="67" applyNumberFormat="1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vertical="top"/>
      <protection locked="0"/>
    </xf>
    <xf numFmtId="0" fontId="65" fillId="0" borderId="29" xfId="67" applyFont="1" applyFill="1" applyBorder="1" applyAlignment="1" applyProtection="1">
      <alignment horizontal="center" vertical="center" wrapText="1"/>
      <protection/>
    </xf>
    <xf numFmtId="0" fontId="65" fillId="0" borderId="24" xfId="67" applyFont="1" applyFill="1" applyBorder="1" applyAlignment="1" applyProtection="1">
      <alignment horizontal="center" vertical="center" wrapText="1"/>
      <protection/>
    </xf>
    <xf numFmtId="0" fontId="65" fillId="0" borderId="30" xfId="67" applyFont="1" applyFill="1" applyBorder="1" applyAlignment="1" applyProtection="1">
      <alignment horizontal="center" vertical="center" wrapText="1"/>
      <protection/>
    </xf>
    <xf numFmtId="0" fontId="65" fillId="0" borderId="26" xfId="67" applyFont="1" applyFill="1" applyBorder="1" applyAlignment="1" applyProtection="1">
      <alignment horizontal="center" vertical="center" wrapText="1"/>
      <protection/>
    </xf>
    <xf numFmtId="0" fontId="65" fillId="0" borderId="31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25" xfId="67" applyFont="1" applyFill="1" applyBorder="1" applyAlignment="1" applyProtection="1">
      <alignment horizontal="center" vertical="center" wrapText="1"/>
      <protection/>
    </xf>
    <xf numFmtId="0" fontId="65" fillId="0" borderId="32" xfId="67" applyFont="1" applyFill="1" applyBorder="1" applyAlignment="1" applyProtection="1">
      <alignment horizontal="center" vertical="center" wrapText="1"/>
      <protection/>
    </xf>
    <xf numFmtId="0" fontId="65" fillId="0" borderId="33" xfId="67" applyFont="1" applyFill="1" applyBorder="1" applyAlignment="1" applyProtection="1">
      <alignment horizontal="center" vertical="center" wrapText="1"/>
      <protection/>
    </xf>
    <xf numFmtId="0" fontId="65" fillId="0" borderId="32" xfId="67" applyFont="1" applyFill="1" applyBorder="1" applyAlignment="1" applyProtection="1">
      <alignment horizontal="center" vertical="center"/>
      <protection/>
    </xf>
    <xf numFmtId="0" fontId="64" fillId="0" borderId="34" xfId="67" applyFont="1" applyFill="1" applyBorder="1" applyAlignment="1" applyProtection="1">
      <alignment horizontal="center" vertical="center"/>
      <protection/>
    </xf>
    <xf numFmtId="0" fontId="64" fillId="0" borderId="33" xfId="67" applyFont="1" applyFill="1" applyBorder="1" applyAlignment="1" applyProtection="1">
      <alignment horizontal="left" vertical="center"/>
      <protection/>
    </xf>
    <xf numFmtId="0" fontId="64" fillId="0" borderId="32" xfId="67" applyFont="1" applyFill="1" applyBorder="1" applyAlignment="1" applyProtection="1">
      <alignment horizontal="right" vertical="center"/>
      <protection/>
    </xf>
    <xf numFmtId="0" fontId="8" fillId="0" borderId="30" xfId="67" applyFont="1" applyFill="1" applyBorder="1" applyAlignment="1" applyProtection="1">
      <alignment horizontal="left" wrapText="1"/>
      <protection/>
    </xf>
    <xf numFmtId="0" fontId="65" fillId="0" borderId="24" xfId="67" applyFont="1" applyFill="1" applyBorder="1" applyAlignment="1" applyProtection="1">
      <alignment horizontal="center" vertical="center" wrapText="1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65" fillId="0" borderId="32" xfId="67" applyFont="1" applyFill="1" applyBorder="1" applyAlignment="1" applyProtection="1">
      <alignment horizontal="center" vertical="center" wrapText="1"/>
      <protection locked="0"/>
    </xf>
    <xf numFmtId="4" fontId="64" fillId="0" borderId="11" xfId="67" applyNumberFormat="1" applyFont="1" applyFill="1" applyBorder="1" applyAlignment="1" applyProtection="1">
      <alignment horizontal="right" vertical="center"/>
      <protection/>
    </xf>
    <xf numFmtId="180" fontId="64" fillId="0" borderId="32" xfId="67" applyNumberFormat="1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5" fillId="0" borderId="35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70" fillId="0" borderId="0" xfId="67" applyNumberFormat="1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71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49" fontId="65" fillId="0" borderId="22" xfId="67" applyNumberFormat="1" applyFont="1" applyFill="1" applyBorder="1" applyAlignment="1" applyProtection="1">
      <alignment horizontal="center" vertical="center" wrapText="1"/>
      <protection/>
    </xf>
    <xf numFmtId="0" fontId="65" fillId="0" borderId="35" xfId="67" applyFont="1" applyFill="1" applyBorder="1" applyAlignment="1" applyProtection="1">
      <alignment horizontal="center" vertical="center"/>
      <protection/>
    </xf>
    <xf numFmtId="0" fontId="65" fillId="0" borderId="36" xfId="67" applyFont="1" applyFill="1" applyBorder="1" applyAlignment="1" applyProtection="1">
      <alignment horizontal="center" vertical="center"/>
      <protection/>
    </xf>
    <xf numFmtId="49" fontId="65" fillId="0" borderId="26" xfId="67" applyNumberFormat="1" applyFont="1" applyFill="1" applyBorder="1" applyAlignment="1" applyProtection="1">
      <alignment horizontal="center" vertical="center" wrapText="1"/>
      <protection/>
    </xf>
    <xf numFmtId="0" fontId="65" fillId="0" borderId="37" xfId="67" applyFont="1" applyFill="1" applyBorder="1" applyAlignment="1" applyProtection="1">
      <alignment horizontal="center" vertical="center"/>
      <protection/>
    </xf>
    <xf numFmtId="49" fontId="65" fillId="0" borderId="21" xfId="67" applyNumberFormat="1" applyFont="1" applyFill="1" applyBorder="1" applyAlignment="1" applyProtection="1">
      <alignment horizontal="center" vertical="center"/>
      <protection/>
    </xf>
    <xf numFmtId="0" fontId="64" fillId="0" borderId="21" xfId="67" applyFont="1" applyFill="1" applyBorder="1" applyAlignment="1" applyProtection="1">
      <alignment horizontal="left" vertical="center" wrapText="1"/>
      <protection/>
    </xf>
    <xf numFmtId="181" fontId="64" fillId="0" borderId="21" xfId="67" applyNumberFormat="1" applyFont="1" applyFill="1" applyBorder="1" applyAlignment="1" applyProtection="1">
      <alignment horizontal="right" vertical="center"/>
      <protection/>
    </xf>
    <xf numFmtId="181" fontId="64" fillId="0" borderId="21" xfId="67" applyNumberFormat="1" applyFont="1" applyFill="1" applyBorder="1" applyAlignment="1" applyProtection="1">
      <alignment horizontal="left" vertical="center" wrapText="1"/>
      <protection/>
    </xf>
    <xf numFmtId="0" fontId="8" fillId="0" borderId="21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18" fillId="0" borderId="0" xfId="67" applyFont="1" applyFill="1" applyBorder="1" applyAlignment="1" applyProtection="1">
      <alignment vertical="top"/>
      <protection locked="0"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8" fillId="0" borderId="15" xfId="67" applyFont="1" applyFill="1" applyBorder="1" applyAlignment="1" applyProtection="1">
      <alignment vertical="center"/>
      <protection/>
    </xf>
    <xf numFmtId="0" fontId="2" fillId="0" borderId="15" xfId="67" applyFont="1" applyFill="1" applyBorder="1" applyAlignment="1" applyProtection="1">
      <alignment vertical="top"/>
      <protection locked="0"/>
    </xf>
    <xf numFmtId="0" fontId="18" fillId="0" borderId="15" xfId="67" applyFont="1" applyFill="1" applyBorder="1" applyAlignment="1" applyProtection="1">
      <alignment vertical="top"/>
      <protection locked="0"/>
    </xf>
    <xf numFmtId="49" fontId="6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2" fillId="0" borderId="21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 horizontal="left" vertical="top" wrapText="1"/>
      <protection/>
    </xf>
    <xf numFmtId="0" fontId="8" fillId="0" borderId="34" xfId="67" applyFont="1" applyFill="1" applyBorder="1" applyAlignment="1" applyProtection="1">
      <alignment horizontal="center" vertical="center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2" fillId="0" borderId="33" xfId="67" applyFont="1" applyFill="1" applyBorder="1" applyAlignment="1" applyProtection="1">
      <alignment horizontal="left" vertical="center"/>
      <protection/>
    </xf>
    <xf numFmtId="0" fontId="2" fillId="0" borderId="32" xfId="67" applyFont="1" applyFill="1" applyBorder="1" applyAlignment="1" applyProtection="1">
      <alignment horizontal="left" vertical="center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7" fillId="0" borderId="21" xfId="69" applyFont="1" applyFill="1" applyBorder="1" applyAlignment="1" applyProtection="1">
      <alignment horizontal="center" vertical="center" wrapText="1" readingOrder="1"/>
      <protection locked="0"/>
    </xf>
    <xf numFmtId="4" fontId="2" fillId="0" borderId="15" xfId="67" applyNumberFormat="1" applyFont="1" applyFill="1" applyBorder="1" applyAlignment="1" applyProtection="1">
      <alignment horizontal="right" vertical="center" wrapText="1"/>
      <protection/>
    </xf>
    <xf numFmtId="0" fontId="64" fillId="0" borderId="15" xfId="67" applyFont="1" applyFill="1" applyBorder="1" applyAlignment="1" applyProtection="1">
      <alignment horizontal="right" vertical="center" wrapText="1"/>
      <protection/>
    </xf>
    <xf numFmtId="0" fontId="8" fillId="0" borderId="15" xfId="67" applyFont="1" applyFill="1" applyBorder="1" applyAlignment="1" applyProtection="1">
      <alignment/>
      <protection/>
    </xf>
    <xf numFmtId="4" fontId="2" fillId="0" borderId="15" xfId="67" applyNumberFormat="1" applyFont="1" applyFill="1" applyBorder="1" applyAlignment="1" applyProtection="1">
      <alignment horizontal="right" vertical="center" wrapText="1"/>
      <protection locked="0"/>
    </xf>
    <xf numFmtId="180" fontId="2" fillId="0" borderId="15" xfId="67" applyNumberFormat="1" applyFont="1" applyFill="1" applyBorder="1" applyAlignment="1" applyProtection="1">
      <alignment horizontal="right" vertical="center" wrapText="1"/>
      <protection locked="0"/>
    </xf>
    <xf numFmtId="180" fontId="2" fillId="0" borderId="25" xfId="67" applyNumberFormat="1" applyFont="1" applyFill="1" applyBorder="1" applyAlignment="1" applyProtection="1">
      <alignment horizontal="right" vertical="center" wrapText="1"/>
      <protection/>
    </xf>
    <xf numFmtId="49" fontId="65" fillId="0" borderId="21" xfId="67" applyNumberFormat="1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left" vertical="center" wrapText="1"/>
      <protection locked="0"/>
    </xf>
    <xf numFmtId="0" fontId="8" fillId="0" borderId="11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left" vertical="center"/>
      <protection locked="0"/>
    </xf>
    <xf numFmtId="0" fontId="2" fillId="0" borderId="13" xfId="67" applyFont="1" applyFill="1" applyBorder="1" applyAlignment="1" applyProtection="1">
      <alignment horizontal="left" vertical="center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19" fillId="0" borderId="0" xfId="67" applyFont="1" applyFill="1" applyBorder="1" applyAlignment="1" applyProtection="1">
      <alignment horizontal="center"/>
      <protection/>
    </xf>
    <xf numFmtId="0" fontId="19" fillId="0" borderId="0" xfId="67" applyFont="1" applyFill="1" applyBorder="1" applyAlignment="1" applyProtection="1">
      <alignment horizontal="center" wrapText="1"/>
      <protection/>
    </xf>
    <xf numFmtId="0" fontId="19" fillId="0" borderId="0" xfId="67" applyFont="1" applyFill="1" applyBorder="1" applyAlignment="1" applyProtection="1">
      <alignment wrapText="1"/>
      <protection/>
    </xf>
    <xf numFmtId="0" fontId="19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21" fillId="0" borderId="0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19" fillId="0" borderId="15" xfId="67" applyFont="1" applyFill="1" applyBorder="1" applyAlignment="1" applyProtection="1">
      <alignment horizontal="center" vertical="center" wrapText="1"/>
      <protection/>
    </xf>
    <xf numFmtId="0" fontId="19" fillId="0" borderId="23" xfId="67" applyFont="1" applyFill="1" applyBorder="1" applyAlignment="1" applyProtection="1">
      <alignment horizontal="center" vertical="center" wrapText="1"/>
      <protection/>
    </xf>
    <xf numFmtId="4" fontId="2" fillId="0" borderId="38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180" fontId="2" fillId="0" borderId="21" xfId="67" applyNumberFormat="1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65" fillId="0" borderId="22" xfId="67" applyFont="1" applyFill="1" applyBorder="1" applyAlignment="1" applyProtection="1">
      <alignment horizontal="center" vertical="center"/>
      <protection locked="0"/>
    </xf>
    <xf numFmtId="180" fontId="65" fillId="0" borderId="22" xfId="67" applyNumberFormat="1" applyFont="1" applyFill="1" applyBorder="1" applyAlignment="1" applyProtection="1">
      <alignment horizontal="center" vertical="center"/>
      <protection locked="0"/>
    </xf>
    <xf numFmtId="180" fontId="65" fillId="0" borderId="25" xfId="67" applyNumberFormat="1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vertical="center"/>
      <protection/>
    </xf>
    <xf numFmtId="180" fontId="64" fillId="0" borderId="15" xfId="67" applyNumberFormat="1" applyFont="1" applyFill="1" applyBorder="1" applyAlignment="1" applyProtection="1">
      <alignment horizontal="right" vertical="center"/>
      <protection/>
    </xf>
    <xf numFmtId="0" fontId="64" fillId="0" borderId="15" xfId="67" applyFont="1" applyFill="1" applyBorder="1" applyAlignment="1" applyProtection="1">
      <alignment horizontal="left" vertical="center"/>
      <protection locked="0"/>
    </xf>
    <xf numFmtId="0" fontId="64" fillId="0" borderId="15" xfId="67" applyFont="1" applyFill="1" applyBorder="1" applyAlignment="1" applyProtection="1">
      <alignment vertical="center"/>
      <protection locked="0"/>
    </xf>
    <xf numFmtId="0" fontId="64" fillId="0" borderId="15" xfId="67" applyFont="1" applyFill="1" applyBorder="1" applyAlignment="1" applyProtection="1">
      <alignment horizontal="left" vertical="center"/>
      <protection/>
    </xf>
    <xf numFmtId="180" fontId="75" fillId="0" borderId="15" xfId="67" applyNumberFormat="1" applyFont="1" applyFill="1" applyBorder="1" applyAlignment="1" applyProtection="1">
      <alignment horizontal="right" vertical="center"/>
      <protection/>
    </xf>
    <xf numFmtId="180" fontId="8" fillId="0" borderId="15" xfId="67" applyNumberFormat="1" applyFont="1" applyFill="1" applyBorder="1" applyAlignment="1" applyProtection="1">
      <alignment vertical="center"/>
      <protection/>
    </xf>
    <xf numFmtId="0" fontId="8" fillId="0" borderId="15" xfId="67" applyFont="1" applyFill="1" applyBorder="1" applyAlignment="1" applyProtection="1">
      <alignment vertical="center"/>
      <protection/>
    </xf>
    <xf numFmtId="0" fontId="75" fillId="0" borderId="15" xfId="67" applyFont="1" applyFill="1" applyBorder="1" applyAlignment="1" applyProtection="1">
      <alignment horizontal="center" vertical="center"/>
      <protection/>
    </xf>
    <xf numFmtId="0" fontId="75" fillId="0" borderId="15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Alignment="1" applyProtection="1">
      <alignment vertical="center" wrapText="1"/>
      <protection locked="0"/>
    </xf>
    <xf numFmtId="0" fontId="65" fillId="0" borderId="34" xfId="67" applyFont="1" applyFill="1" applyBorder="1" applyAlignment="1" applyProtection="1">
      <alignment horizontal="center" vertical="center" wrapText="1"/>
      <protection/>
    </xf>
    <xf numFmtId="180" fontId="65" fillId="0" borderId="39" xfId="67" applyNumberFormat="1" applyFont="1" applyFill="1" applyBorder="1" applyAlignment="1" applyProtection="1">
      <alignment horizontal="center" vertical="center"/>
      <protection/>
    </xf>
    <xf numFmtId="180" fontId="65" fillId="0" borderId="40" xfId="67" applyNumberFormat="1" applyFont="1" applyFill="1" applyBorder="1" applyAlignment="1" applyProtection="1">
      <alignment horizontal="center" vertical="center"/>
      <protection/>
    </xf>
    <xf numFmtId="180" fontId="64" fillId="0" borderId="39" xfId="67" applyNumberFormat="1" applyFont="1" applyFill="1" applyBorder="1" applyAlignment="1" applyProtection="1">
      <alignment horizontal="right" vertical="center"/>
      <protection/>
    </xf>
    <xf numFmtId="180" fontId="64" fillId="0" borderId="40" xfId="67" applyNumberFormat="1" applyFont="1" applyFill="1" applyBorder="1" applyAlignment="1" applyProtection="1">
      <alignment horizontal="right" vertical="center"/>
      <protection/>
    </xf>
    <xf numFmtId="180" fontId="65" fillId="0" borderId="23" xfId="67" applyNumberFormat="1" applyFont="1" applyFill="1" applyBorder="1" applyAlignment="1" applyProtection="1">
      <alignment horizontal="center" vertical="center"/>
      <protection/>
    </xf>
    <xf numFmtId="0" fontId="8" fillId="0" borderId="23" xfId="67" applyFont="1" applyFill="1" applyBorder="1" applyAlignment="1" applyProtection="1">
      <alignment horizontal="center" vertical="center" wrapText="1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/>
    </xf>
    <xf numFmtId="180" fontId="64" fillId="0" borderId="25" xfId="67" applyNumberFormat="1" applyFont="1" applyFill="1" applyBorder="1" applyAlignment="1" applyProtection="1">
      <alignment horizontal="right" vertical="center"/>
      <protection/>
    </xf>
    <xf numFmtId="180" fontId="2" fillId="0" borderId="0" xfId="67" applyNumberFormat="1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vertical="center"/>
      <protection/>
    </xf>
    <xf numFmtId="0" fontId="8" fillId="0" borderId="22" xfId="67" applyFont="1" applyFill="1" applyBorder="1" applyAlignment="1" applyProtection="1">
      <alignment horizontal="center" vertical="center" wrapText="1"/>
      <protection locked="0"/>
    </xf>
    <xf numFmtId="0" fontId="8" fillId="0" borderId="29" xfId="67" applyFont="1" applyFill="1" applyBorder="1" applyAlignment="1" applyProtection="1">
      <alignment horizontal="center" vertical="center" wrapText="1"/>
      <protection locked="0"/>
    </xf>
    <xf numFmtId="0" fontId="8" fillId="0" borderId="24" xfId="67" applyFont="1" applyFill="1" applyBorder="1" applyAlignment="1" applyProtection="1">
      <alignment horizontal="center" vertical="center" wrapText="1"/>
      <protection locked="0"/>
    </xf>
    <xf numFmtId="0" fontId="8" fillId="0" borderId="24" xfId="67" applyFont="1" applyFill="1" applyBorder="1" applyAlignment="1" applyProtection="1">
      <alignment horizontal="center" vertical="center" wrapText="1"/>
      <protection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22" xfId="67" applyFont="1" applyFill="1" applyBorder="1" applyAlignment="1" applyProtection="1">
      <alignment horizontal="center" vertical="center" wrapText="1"/>
      <protection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32" xfId="67" applyFont="1" applyFill="1" applyBorder="1" applyAlignment="1" applyProtection="1">
      <alignment horizontal="center" vertical="center" wrapText="1"/>
      <protection/>
    </xf>
    <xf numFmtId="0" fontId="62" fillId="0" borderId="23" xfId="67" applyFont="1" applyFill="1" applyBorder="1" applyAlignment="1" applyProtection="1">
      <alignment horizontal="center" vertical="center"/>
      <protection/>
    </xf>
    <xf numFmtId="0" fontId="62" fillId="0" borderId="15" xfId="67" applyFont="1" applyFill="1" applyBorder="1" applyAlignment="1" applyProtection="1">
      <alignment horizontal="center" vertical="center"/>
      <protection/>
    </xf>
    <xf numFmtId="180" fontId="64" fillId="0" borderId="15" xfId="67" applyNumberFormat="1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8" fillId="0" borderId="23" xfId="67" applyFont="1" applyFill="1" applyBorder="1" applyAlignment="1" applyProtection="1">
      <alignment horizontal="center" vertical="center" wrapText="1"/>
      <protection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76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center" vertical="top"/>
      <protection/>
    </xf>
    <xf numFmtId="0" fontId="64" fillId="0" borderId="25" xfId="67" applyFont="1" applyFill="1" applyBorder="1" applyAlignment="1" applyProtection="1">
      <alignment horizontal="left" vertical="center"/>
      <protection/>
    </xf>
    <xf numFmtId="180" fontId="64" fillId="0" borderId="34" xfId="67" applyNumberFormat="1" applyFont="1" applyFill="1" applyBorder="1" applyAlignment="1" applyProtection="1">
      <alignment horizontal="right" vertical="center"/>
      <protection locked="0"/>
    </xf>
    <xf numFmtId="180" fontId="8" fillId="0" borderId="15" xfId="67" applyNumberFormat="1" applyFont="1" applyFill="1" applyBorder="1" applyAlignment="1" applyProtection="1">
      <alignment/>
      <protection/>
    </xf>
    <xf numFmtId="0" fontId="8" fillId="0" borderId="15" xfId="67" applyFont="1" applyFill="1" applyBorder="1" applyAlignment="1" applyProtection="1">
      <alignment/>
      <protection/>
    </xf>
    <xf numFmtId="180" fontId="64" fillId="0" borderId="22" xfId="67" applyNumberFormat="1" applyFont="1" applyFill="1" applyBorder="1" applyAlignment="1" applyProtection="1">
      <alignment horizontal="right" vertical="center"/>
      <protection/>
    </xf>
    <xf numFmtId="0" fontId="64" fillId="0" borderId="23" xfId="67" applyFont="1" applyFill="1" applyBorder="1" applyAlignment="1" applyProtection="1">
      <alignment horizontal="left" vertical="center"/>
      <protection/>
    </xf>
    <xf numFmtId="0" fontId="8" fillId="0" borderId="41" xfId="67" applyFont="1" applyFill="1" applyBorder="1" applyAlignment="1" applyProtection="1">
      <alignment/>
      <protection/>
    </xf>
    <xf numFmtId="180" fontId="8" fillId="0" borderId="42" xfId="67" applyNumberFormat="1" applyFont="1" applyFill="1" applyBorder="1" applyAlignment="1" applyProtection="1">
      <alignment/>
      <protection/>
    </xf>
    <xf numFmtId="0" fontId="75" fillId="0" borderId="25" xfId="67" applyFont="1" applyFill="1" applyBorder="1" applyAlignment="1" applyProtection="1">
      <alignment horizontal="center" vertical="center"/>
      <protection/>
    </xf>
    <xf numFmtId="4" fontId="75" fillId="0" borderId="15" xfId="67" applyNumberFormat="1" applyFont="1" applyFill="1" applyBorder="1" applyAlignment="1" applyProtection="1">
      <alignment horizontal="right" vertical="center"/>
      <protection/>
    </xf>
    <xf numFmtId="0" fontId="75" fillId="0" borderId="23" xfId="67" applyFont="1" applyFill="1" applyBorder="1" applyAlignment="1" applyProtection="1">
      <alignment horizontal="center" vertical="center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7" activePane="bottomRight" state="frozen"/>
      <selection pane="bottomRight" activeCell="A3" sqref="A3:B3"/>
    </sheetView>
  </sheetViews>
  <sheetFormatPr defaultColWidth="8.00390625" defaultRowHeight="12.75"/>
  <cols>
    <col min="1" max="1" width="39.57421875" style="77" customWidth="1"/>
    <col min="2" max="2" width="43.140625" style="77" customWidth="1"/>
    <col min="3" max="3" width="40.421875" style="77" customWidth="1"/>
    <col min="4" max="4" width="46.140625" style="77" customWidth="1"/>
    <col min="5" max="5" width="8.00390625" style="65" customWidth="1"/>
    <col min="6" max="16384" width="8.00390625" style="65" customWidth="1"/>
  </cols>
  <sheetData>
    <row r="1" spans="1:4" ht="16.5" customHeight="1">
      <c r="A1" s="260"/>
      <c r="B1" s="78"/>
      <c r="C1" s="78"/>
      <c r="D1" s="147" t="s">
        <v>0</v>
      </c>
    </row>
    <row r="2" spans="1:4" ht="36" customHeight="1">
      <c r="A2" s="66" t="s">
        <v>1</v>
      </c>
      <c r="B2" s="261"/>
      <c r="C2" s="261"/>
      <c r="D2" s="261"/>
    </row>
    <row r="3" spans="1:4" ht="21" customHeight="1">
      <c r="A3" s="103" t="s">
        <v>2</v>
      </c>
      <c r="B3" s="214"/>
      <c r="C3" s="214"/>
      <c r="D3" s="146" t="s">
        <v>3</v>
      </c>
    </row>
    <row r="4" spans="1:4" ht="19.5" customHeight="1">
      <c r="A4" s="86" t="s">
        <v>4</v>
      </c>
      <c r="B4" s="158"/>
      <c r="C4" s="86" t="s">
        <v>5</v>
      </c>
      <c r="D4" s="158"/>
    </row>
    <row r="5" spans="1:4" ht="19.5" customHeight="1">
      <c r="A5" s="85" t="s">
        <v>6</v>
      </c>
      <c r="B5" s="85" t="s">
        <v>7</v>
      </c>
      <c r="C5" s="85" t="s">
        <v>8</v>
      </c>
      <c r="D5" s="85" t="s">
        <v>7</v>
      </c>
    </row>
    <row r="6" spans="1:4" ht="19.5" customHeight="1">
      <c r="A6" s="89"/>
      <c r="B6" s="89"/>
      <c r="C6" s="89"/>
      <c r="D6" s="89"/>
    </row>
    <row r="7" spans="1:4" ht="20.25" customHeight="1">
      <c r="A7" s="222" t="s">
        <v>9</v>
      </c>
      <c r="B7" s="20">
        <v>21029938.9</v>
      </c>
      <c r="C7" s="222" t="s">
        <v>10</v>
      </c>
      <c r="D7" s="219"/>
    </row>
    <row r="8" spans="1:4" ht="20.25" customHeight="1">
      <c r="A8" s="222" t="s">
        <v>11</v>
      </c>
      <c r="B8" s="219"/>
      <c r="C8" s="222" t="s">
        <v>12</v>
      </c>
      <c r="D8" s="219"/>
    </row>
    <row r="9" spans="1:4" ht="20.25" customHeight="1">
      <c r="A9" s="222" t="s">
        <v>13</v>
      </c>
      <c r="B9" s="219"/>
      <c r="C9" s="222" t="s">
        <v>14</v>
      </c>
      <c r="D9" s="219"/>
    </row>
    <row r="10" spans="1:4" ht="20.25" customHeight="1">
      <c r="A10" s="222" t="s">
        <v>15</v>
      </c>
      <c r="B10" s="95"/>
      <c r="C10" s="222" t="s">
        <v>16</v>
      </c>
      <c r="D10" s="219"/>
    </row>
    <row r="11" spans="1:4" ht="20.25" customHeight="1">
      <c r="A11" s="222" t="s">
        <v>17</v>
      </c>
      <c r="B11" s="95"/>
      <c r="C11" s="222" t="s">
        <v>18</v>
      </c>
      <c r="D11" s="219"/>
    </row>
    <row r="12" spans="1:4" ht="20.25" customHeight="1">
      <c r="A12" s="222" t="s">
        <v>19</v>
      </c>
      <c r="B12" s="95"/>
      <c r="C12" s="222" t="s">
        <v>20</v>
      </c>
      <c r="D12" s="219"/>
    </row>
    <row r="13" spans="1:4" ht="20.25" customHeight="1">
      <c r="A13" s="222" t="s">
        <v>21</v>
      </c>
      <c r="B13" s="95"/>
      <c r="C13" s="222" t="s">
        <v>22</v>
      </c>
      <c r="D13" s="219"/>
    </row>
    <row r="14" spans="1:4" ht="20.25" customHeight="1">
      <c r="A14" s="222" t="s">
        <v>23</v>
      </c>
      <c r="B14" s="95"/>
      <c r="C14" s="222" t="s">
        <v>24</v>
      </c>
      <c r="D14" s="20">
        <v>4002222</v>
      </c>
    </row>
    <row r="15" spans="1:4" ht="20.25" customHeight="1">
      <c r="A15" s="262" t="s">
        <v>25</v>
      </c>
      <c r="B15" s="263"/>
      <c r="C15" s="222" t="s">
        <v>26</v>
      </c>
      <c r="D15" s="20">
        <v>1381402</v>
      </c>
    </row>
    <row r="16" spans="1:4" ht="20.25" customHeight="1">
      <c r="A16" s="262" t="s">
        <v>27</v>
      </c>
      <c r="B16" s="264"/>
      <c r="C16" s="222" t="s">
        <v>28</v>
      </c>
      <c r="D16" s="219"/>
    </row>
    <row r="17" spans="1:4" ht="20.25" customHeight="1">
      <c r="A17" s="265"/>
      <c r="B17" s="264"/>
      <c r="C17" s="222" t="s">
        <v>29</v>
      </c>
      <c r="D17" s="219"/>
    </row>
    <row r="18" spans="1:4" ht="20.25" customHeight="1">
      <c r="A18" s="265"/>
      <c r="B18" s="264"/>
      <c r="C18" s="222" t="s">
        <v>30</v>
      </c>
      <c r="D18" s="20">
        <v>14382783.9</v>
      </c>
    </row>
    <row r="19" spans="1:4" ht="20.25" customHeight="1">
      <c r="A19" s="265"/>
      <c r="B19" s="264"/>
      <c r="C19" s="222" t="s">
        <v>31</v>
      </c>
      <c r="D19" s="219"/>
    </row>
    <row r="20" spans="1:4" ht="20.25" customHeight="1">
      <c r="A20" s="265"/>
      <c r="B20" s="264"/>
      <c r="C20" s="222" t="s">
        <v>32</v>
      </c>
      <c r="D20" s="219"/>
    </row>
    <row r="21" spans="1:4" ht="20.25" customHeight="1">
      <c r="A21" s="265"/>
      <c r="B21" s="264"/>
      <c r="C21" s="222" t="s">
        <v>33</v>
      </c>
      <c r="D21" s="219"/>
    </row>
    <row r="22" spans="1:4" ht="20.25" customHeight="1">
      <c r="A22" s="265"/>
      <c r="B22" s="264"/>
      <c r="C22" s="222" t="s">
        <v>34</v>
      </c>
      <c r="D22" s="219"/>
    </row>
    <row r="23" spans="1:4" ht="20.25" customHeight="1">
      <c r="A23" s="265"/>
      <c r="B23" s="264"/>
      <c r="C23" s="222" t="s">
        <v>35</v>
      </c>
      <c r="D23" s="219"/>
    </row>
    <row r="24" spans="1:4" ht="20.25" customHeight="1">
      <c r="A24" s="265"/>
      <c r="B24" s="264"/>
      <c r="C24" s="222" t="s">
        <v>36</v>
      </c>
      <c r="D24" s="219"/>
    </row>
    <row r="25" spans="1:4" ht="20.25" customHeight="1">
      <c r="A25" s="265"/>
      <c r="B25" s="264"/>
      <c r="C25" s="222" t="s">
        <v>37</v>
      </c>
      <c r="D25" s="20">
        <v>1263531</v>
      </c>
    </row>
    <row r="26" spans="1:4" ht="20.25" customHeight="1">
      <c r="A26" s="265"/>
      <c r="B26" s="264"/>
      <c r="C26" s="222" t="s">
        <v>38</v>
      </c>
      <c r="D26" s="219"/>
    </row>
    <row r="27" spans="1:4" ht="20.25" customHeight="1">
      <c r="A27" s="265"/>
      <c r="B27" s="264"/>
      <c r="C27" s="222" t="s">
        <v>39</v>
      </c>
      <c r="D27" s="266"/>
    </row>
    <row r="28" spans="1:4" ht="20.25" customHeight="1">
      <c r="A28" s="265"/>
      <c r="B28" s="264"/>
      <c r="C28" s="267" t="s">
        <v>40</v>
      </c>
      <c r="D28" s="118"/>
    </row>
    <row r="29" spans="1:4" ht="20.25" customHeight="1">
      <c r="A29" s="265"/>
      <c r="B29" s="264"/>
      <c r="C29" s="267" t="s">
        <v>41</v>
      </c>
      <c r="D29" s="118"/>
    </row>
    <row r="30" spans="1:4" ht="20.25" customHeight="1">
      <c r="A30" s="268" t="s">
        <v>42</v>
      </c>
      <c r="B30" s="20">
        <v>21029938.9</v>
      </c>
      <c r="C30" s="267" t="s">
        <v>43</v>
      </c>
      <c r="D30" s="20">
        <v>21029938.9</v>
      </c>
    </row>
    <row r="31" spans="1:4" ht="20.25" customHeight="1">
      <c r="A31" s="268" t="s">
        <v>44</v>
      </c>
      <c r="B31" s="269" t="s">
        <v>45</v>
      </c>
      <c r="C31" s="267" t="s">
        <v>46</v>
      </c>
      <c r="D31" s="118" t="s">
        <v>47</v>
      </c>
    </row>
    <row r="32" spans="1:4" ht="20.25" customHeight="1">
      <c r="A32" s="270" t="s">
        <v>48</v>
      </c>
      <c r="B32" s="271">
        <v>21029938.9</v>
      </c>
      <c r="C32" s="272" t="s">
        <v>49</v>
      </c>
      <c r="D32" s="271">
        <v>21029938.9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22" sqref="B22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6" t="s">
        <v>392</v>
      </c>
    </row>
    <row r="2" spans="1:10" ht="28.5" customHeight="1">
      <c r="A2" s="66" t="s">
        <v>393</v>
      </c>
      <c r="B2" s="67"/>
      <c r="C2" s="67"/>
      <c r="D2" s="67"/>
      <c r="E2" s="68"/>
      <c r="F2" s="69"/>
      <c r="G2" s="68"/>
      <c r="H2" s="69"/>
      <c r="I2" s="69"/>
      <c r="J2" s="68"/>
    </row>
    <row r="3" ht="17.25" customHeight="1">
      <c r="A3" s="70" t="s">
        <v>2</v>
      </c>
    </row>
    <row r="4" spans="1:10" ht="44.25" customHeight="1">
      <c r="A4" s="71" t="s">
        <v>333</v>
      </c>
      <c r="B4" s="71" t="s">
        <v>334</v>
      </c>
      <c r="C4" s="71" t="s">
        <v>335</v>
      </c>
      <c r="D4" s="71" t="s">
        <v>336</v>
      </c>
      <c r="E4" s="71" t="s">
        <v>337</v>
      </c>
      <c r="F4" s="17" t="s">
        <v>338</v>
      </c>
      <c r="G4" s="71" t="s">
        <v>339</v>
      </c>
      <c r="H4" s="17" t="s">
        <v>340</v>
      </c>
      <c r="I4" s="17" t="s">
        <v>341</v>
      </c>
      <c r="J4" s="71" t="s">
        <v>342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17">
        <v>6</v>
      </c>
      <c r="G5" s="71">
        <v>7</v>
      </c>
      <c r="H5" s="17">
        <v>8</v>
      </c>
      <c r="I5" s="17">
        <v>9</v>
      </c>
      <c r="J5" s="71">
        <v>10</v>
      </c>
    </row>
    <row r="6" spans="1:10" ht="42" customHeight="1">
      <c r="A6" s="72"/>
      <c r="B6" s="73"/>
      <c r="C6" s="73"/>
      <c r="D6" s="73"/>
      <c r="E6" s="74"/>
      <c r="F6" s="75"/>
      <c r="G6" s="74"/>
      <c r="H6" s="75"/>
      <c r="I6" s="75"/>
      <c r="J6" s="74"/>
    </row>
    <row r="7" spans="1:10" ht="42.75" customHeight="1">
      <c r="A7" s="22"/>
      <c r="B7" s="22"/>
      <c r="C7" s="22"/>
      <c r="D7" s="22"/>
      <c r="E7" s="72"/>
      <c r="F7" s="22"/>
      <c r="G7" s="72"/>
      <c r="H7" s="22"/>
      <c r="I7" s="22"/>
      <c r="J7" s="72"/>
    </row>
    <row r="8" ht="20.25" customHeight="1">
      <c r="A8" s="168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4" sqref="C14"/>
    </sheetView>
  </sheetViews>
  <sheetFormatPr defaultColWidth="8.8515625" defaultRowHeight="14.25" customHeight="1"/>
  <cols>
    <col min="1" max="2" width="21.140625" style="149" customWidth="1"/>
    <col min="3" max="3" width="21.140625" style="77" customWidth="1"/>
    <col min="4" max="4" width="27.7109375" style="77" customWidth="1"/>
    <col min="5" max="6" width="36.7109375" style="77" customWidth="1"/>
    <col min="7" max="7" width="9.140625" style="77" customWidth="1"/>
    <col min="8" max="16384" width="9.140625" style="77" bestFit="1" customWidth="1"/>
  </cols>
  <sheetData>
    <row r="1" spans="1:6" ht="12" customHeight="1">
      <c r="A1" s="150">
        <v>0</v>
      </c>
      <c r="B1" s="150">
        <v>0</v>
      </c>
      <c r="C1" s="151">
        <v>1</v>
      </c>
      <c r="D1" s="152"/>
      <c r="E1" s="152"/>
      <c r="F1" s="152" t="s">
        <v>394</v>
      </c>
    </row>
    <row r="2" spans="1:6" ht="26.25" customHeight="1">
      <c r="A2" s="153" t="s">
        <v>395</v>
      </c>
      <c r="B2" s="153"/>
      <c r="C2" s="154"/>
      <c r="D2" s="154"/>
      <c r="E2" s="155"/>
      <c r="F2" s="155"/>
    </row>
    <row r="3" spans="1:6" ht="13.5" customHeight="1">
      <c r="A3" s="156" t="s">
        <v>2</v>
      </c>
      <c r="B3" s="156"/>
      <c r="C3" s="151"/>
      <c r="D3" s="152"/>
      <c r="E3" s="152"/>
      <c r="F3" s="152" t="s">
        <v>3</v>
      </c>
    </row>
    <row r="4" spans="1:6" ht="19.5" customHeight="1">
      <c r="A4" s="85" t="s">
        <v>183</v>
      </c>
      <c r="B4" s="157" t="s">
        <v>72</v>
      </c>
      <c r="C4" s="85" t="s">
        <v>73</v>
      </c>
      <c r="D4" s="86" t="s">
        <v>396</v>
      </c>
      <c r="E4" s="87"/>
      <c r="F4" s="158"/>
    </row>
    <row r="5" spans="1:6" ht="18.75" customHeight="1">
      <c r="A5" s="159"/>
      <c r="B5" s="160"/>
      <c r="C5" s="90"/>
      <c r="D5" s="85" t="s">
        <v>55</v>
      </c>
      <c r="E5" s="161" t="s">
        <v>74</v>
      </c>
      <c r="F5" s="85" t="s">
        <v>75</v>
      </c>
    </row>
    <row r="6" spans="1:6" ht="18.75" customHeight="1">
      <c r="A6" s="162">
        <v>1</v>
      </c>
      <c r="B6" s="162" t="s">
        <v>165</v>
      </c>
      <c r="C6" s="111">
        <v>3</v>
      </c>
      <c r="D6" s="162" t="s">
        <v>167</v>
      </c>
      <c r="E6" s="162" t="s">
        <v>168</v>
      </c>
      <c r="F6" s="111">
        <v>6</v>
      </c>
    </row>
    <row r="7" spans="1:6" ht="18.75" customHeight="1">
      <c r="A7" s="163"/>
      <c r="B7" s="163"/>
      <c r="C7" s="163"/>
      <c r="D7" s="164">
        <f>E7+F7</f>
        <v>0</v>
      </c>
      <c r="E7" s="165"/>
      <c r="F7" s="165"/>
    </row>
    <row r="8" spans="1:6" ht="18.75" customHeight="1">
      <c r="A8" s="166"/>
      <c r="B8" s="166"/>
      <c r="C8" s="166"/>
      <c r="D8" s="164">
        <f>E8+F8</f>
        <v>0</v>
      </c>
      <c r="E8" s="165"/>
      <c r="F8" s="165"/>
    </row>
    <row r="9" spans="1:6" ht="18.75" customHeight="1">
      <c r="A9" s="166" t="s">
        <v>124</v>
      </c>
      <c r="B9" s="166"/>
      <c r="C9" s="166" t="s">
        <v>124</v>
      </c>
      <c r="D9" s="164">
        <f>E9+F9</f>
        <v>0</v>
      </c>
      <c r="E9" s="165">
        <f>SUM(E7:E8)</f>
        <v>0</v>
      </c>
      <c r="F9" s="165">
        <f>SUM(F7:F8)</f>
        <v>0</v>
      </c>
    </row>
    <row r="10" spans="1:2" ht="14.25" customHeight="1">
      <c r="A10" s="167" t="str">
        <f>IF(A7=0,"说明：本表无数据，故公开空表。","")</f>
        <v>说明：本表无数据，故公开空表。</v>
      </c>
      <c r="B10" s="167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19" sqref="A19"/>
    </sheetView>
  </sheetViews>
  <sheetFormatPr defaultColWidth="8.8515625" defaultRowHeight="14.25" customHeight="1"/>
  <cols>
    <col min="1" max="1" width="20.7109375" style="77" customWidth="1"/>
    <col min="2" max="2" width="21.7109375" style="77" customWidth="1"/>
    <col min="3" max="3" width="35.28125" style="77" customWidth="1"/>
    <col min="4" max="4" width="7.7109375" style="77" customWidth="1"/>
    <col min="5" max="6" width="10.28125" style="77" customWidth="1"/>
    <col min="7" max="7" width="12.00390625" style="77" customWidth="1"/>
    <col min="8" max="10" width="10.00390625" style="77" customWidth="1"/>
    <col min="11" max="11" width="9.140625" style="65" customWidth="1"/>
    <col min="12" max="13" width="9.140625" style="77" customWidth="1"/>
    <col min="14" max="15" width="12.7109375" style="77" customWidth="1"/>
    <col min="16" max="16" width="9.140625" style="65" customWidth="1"/>
    <col min="17" max="17" width="10.421875" style="77" customWidth="1"/>
    <col min="18" max="16384" width="9.140625" style="65" bestFit="1" customWidth="1"/>
  </cols>
  <sheetData>
    <row r="1" spans="1:17" ht="13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P1" s="76"/>
      <c r="Q1" s="146" t="s">
        <v>397</v>
      </c>
    </row>
    <row r="2" spans="1:17" ht="27.75" customHeight="1">
      <c r="A2" s="80" t="s">
        <v>398</v>
      </c>
      <c r="B2" s="67"/>
      <c r="C2" s="67"/>
      <c r="D2" s="67"/>
      <c r="E2" s="68"/>
      <c r="F2" s="68"/>
      <c r="G2" s="68"/>
      <c r="H2" s="68"/>
      <c r="I2" s="68"/>
      <c r="J2" s="68"/>
      <c r="K2" s="69"/>
      <c r="L2" s="68"/>
      <c r="M2" s="68"/>
      <c r="N2" s="68"/>
      <c r="O2" s="68"/>
      <c r="P2" s="69"/>
      <c r="Q2" s="68"/>
    </row>
    <row r="3" spans="1:17" ht="18.75" customHeight="1">
      <c r="A3" s="103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P3" s="84"/>
      <c r="Q3" s="147" t="s">
        <v>174</v>
      </c>
    </row>
    <row r="4" spans="1:17" ht="15.75" customHeight="1">
      <c r="A4" s="91" t="s">
        <v>399</v>
      </c>
      <c r="B4" s="126" t="s">
        <v>400</v>
      </c>
      <c r="C4" s="126" t="s">
        <v>401</v>
      </c>
      <c r="D4" s="126" t="s">
        <v>402</v>
      </c>
      <c r="E4" s="126" t="s">
        <v>403</v>
      </c>
      <c r="F4" s="126" t="s">
        <v>404</v>
      </c>
      <c r="G4" s="127" t="s">
        <v>190</v>
      </c>
      <c r="H4" s="128"/>
      <c r="I4" s="128"/>
      <c r="J4" s="127"/>
      <c r="K4" s="140"/>
      <c r="L4" s="127"/>
      <c r="M4" s="127"/>
      <c r="N4" s="127"/>
      <c r="O4" s="127"/>
      <c r="P4" s="140"/>
      <c r="Q4" s="148"/>
    </row>
    <row r="5" spans="1:17" ht="17.25" customHeight="1">
      <c r="A5" s="129"/>
      <c r="B5" s="130"/>
      <c r="C5" s="130"/>
      <c r="D5" s="130"/>
      <c r="E5" s="130"/>
      <c r="F5" s="130"/>
      <c r="G5" s="131" t="s">
        <v>55</v>
      </c>
      <c r="H5" s="105" t="s">
        <v>58</v>
      </c>
      <c r="I5" s="105" t="s">
        <v>405</v>
      </c>
      <c r="J5" s="130" t="s">
        <v>406</v>
      </c>
      <c r="K5" s="141" t="s">
        <v>407</v>
      </c>
      <c r="L5" s="134" t="s">
        <v>62</v>
      </c>
      <c r="M5" s="134"/>
      <c r="N5" s="134"/>
      <c r="O5" s="134"/>
      <c r="P5" s="142"/>
      <c r="Q5" s="133"/>
    </row>
    <row r="6" spans="1:17" ht="54" customHeight="1">
      <c r="A6" s="132"/>
      <c r="B6" s="133"/>
      <c r="C6" s="133"/>
      <c r="D6" s="133"/>
      <c r="E6" s="133"/>
      <c r="F6" s="133"/>
      <c r="G6" s="134"/>
      <c r="H6" s="105"/>
      <c r="I6" s="105"/>
      <c r="J6" s="133"/>
      <c r="K6" s="143"/>
      <c r="L6" s="133" t="s">
        <v>57</v>
      </c>
      <c r="M6" s="133" t="s">
        <v>63</v>
      </c>
      <c r="N6" s="133" t="s">
        <v>321</v>
      </c>
      <c r="O6" s="133" t="s">
        <v>65</v>
      </c>
      <c r="P6" s="143" t="s">
        <v>66</v>
      </c>
      <c r="Q6" s="133" t="s">
        <v>67</v>
      </c>
    </row>
    <row r="7" spans="1:17" ht="15" customHeight="1">
      <c r="A7" s="89">
        <v>1</v>
      </c>
      <c r="B7" s="135">
        <v>2</v>
      </c>
      <c r="C7" s="135">
        <v>3</v>
      </c>
      <c r="D7" s="89">
        <v>4</v>
      </c>
      <c r="E7" s="135">
        <v>5</v>
      </c>
      <c r="F7" s="135">
        <v>6</v>
      </c>
      <c r="G7" s="89">
        <v>7</v>
      </c>
      <c r="H7" s="135">
        <v>8</v>
      </c>
      <c r="I7" s="135">
        <v>9</v>
      </c>
      <c r="J7" s="89">
        <v>10</v>
      </c>
      <c r="K7" s="135">
        <v>11</v>
      </c>
      <c r="L7" s="135">
        <v>12</v>
      </c>
      <c r="M7" s="89">
        <v>13</v>
      </c>
      <c r="N7" s="135">
        <v>14</v>
      </c>
      <c r="O7" s="135">
        <v>15</v>
      </c>
      <c r="P7" s="89">
        <v>16</v>
      </c>
      <c r="Q7" s="135">
        <v>17</v>
      </c>
    </row>
    <row r="8" spans="1:17" s="125" customFormat="1" ht="26.25" customHeight="1">
      <c r="A8" s="106" t="s">
        <v>304</v>
      </c>
      <c r="B8" s="106" t="s">
        <v>408</v>
      </c>
      <c r="C8" s="106" t="s">
        <v>409</v>
      </c>
      <c r="D8" s="107" t="s">
        <v>410</v>
      </c>
      <c r="E8" s="107" t="s">
        <v>411</v>
      </c>
      <c r="F8" s="21">
        <v>50000</v>
      </c>
      <c r="G8" s="20">
        <v>50000</v>
      </c>
      <c r="H8" s="20">
        <v>50000</v>
      </c>
      <c r="I8" s="21"/>
      <c r="J8" s="21"/>
      <c r="K8" s="144"/>
      <c r="L8" s="20"/>
      <c r="M8" s="21"/>
      <c r="N8" s="21"/>
      <c r="O8" s="21"/>
      <c r="P8" s="21"/>
      <c r="Q8" s="21"/>
    </row>
    <row r="9" spans="1:17" s="125" customFormat="1" ht="26.25" customHeight="1">
      <c r="A9" s="23" t="s">
        <v>304</v>
      </c>
      <c r="B9" s="106" t="s">
        <v>412</v>
      </c>
      <c r="C9" s="106" t="s">
        <v>413</v>
      </c>
      <c r="D9" s="107" t="s">
        <v>414</v>
      </c>
      <c r="E9" s="107" t="s">
        <v>168</v>
      </c>
      <c r="F9" s="21">
        <v>25000</v>
      </c>
      <c r="G9" s="20">
        <v>25000</v>
      </c>
      <c r="H9" s="20">
        <v>25000</v>
      </c>
      <c r="I9" s="21"/>
      <c r="J9" s="21"/>
      <c r="K9" s="144"/>
      <c r="L9" s="20"/>
      <c r="M9" s="21"/>
      <c r="N9" s="21"/>
      <c r="O9" s="21"/>
      <c r="P9" s="21"/>
      <c r="Q9" s="21"/>
    </row>
    <row r="10" spans="1:17" ht="21" customHeight="1">
      <c r="A10" s="136" t="s">
        <v>124</v>
      </c>
      <c r="B10" s="137"/>
      <c r="C10" s="137"/>
      <c r="D10" s="137"/>
      <c r="E10" s="138"/>
      <c r="F10" s="21">
        <v>75000</v>
      </c>
      <c r="G10" s="20">
        <v>75000</v>
      </c>
      <c r="H10" s="20">
        <v>75000</v>
      </c>
      <c r="I10" s="145">
        <f aca="true" t="shared" si="0" ref="G10:Q10">SUM(I8:I9)</f>
        <v>0</v>
      </c>
      <c r="J10" s="145">
        <f t="shared" si="0"/>
        <v>0</v>
      </c>
      <c r="K10" s="145">
        <f t="shared" si="0"/>
        <v>0</v>
      </c>
      <c r="L10" s="145">
        <f t="shared" si="0"/>
        <v>0</v>
      </c>
      <c r="M10" s="145">
        <f t="shared" si="0"/>
        <v>0</v>
      </c>
      <c r="N10" s="145">
        <f t="shared" si="0"/>
        <v>0</v>
      </c>
      <c r="O10" s="145">
        <f t="shared" si="0"/>
        <v>0</v>
      </c>
      <c r="P10" s="145">
        <f t="shared" si="0"/>
        <v>0</v>
      </c>
      <c r="Q10" s="145">
        <f t="shared" si="0"/>
        <v>0</v>
      </c>
    </row>
    <row r="11" spans="1:2" ht="14.25" customHeight="1">
      <c r="A11" s="139" t="e">
        <f>IF(#REF!=0,"说明：本表无数据，故公开空表。","")</f>
        <v>#REF!</v>
      </c>
      <c r="B11" s="139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tabSelected="1" workbookViewId="0" topLeftCell="A1">
      <selection activeCell="D18" sqref="D18"/>
    </sheetView>
  </sheetViews>
  <sheetFormatPr defaultColWidth="8.7109375" defaultRowHeight="14.25" customHeight="1"/>
  <cols>
    <col min="1" max="1" width="10.28125" style="99" customWidth="1"/>
    <col min="2" max="2" width="20.00390625" style="99" customWidth="1"/>
    <col min="3" max="3" width="19.421875" style="99" customWidth="1"/>
    <col min="4" max="4" width="17.57421875" style="99" customWidth="1"/>
    <col min="5" max="5" width="18.8515625" style="99" customWidth="1"/>
    <col min="6" max="6" width="13.421875" style="99" customWidth="1"/>
    <col min="7" max="7" width="19.140625" style="99" customWidth="1"/>
    <col min="8" max="8" width="12.00390625" style="77" customWidth="1"/>
    <col min="9" max="11" width="10.00390625" style="77" customWidth="1"/>
    <col min="12" max="12" width="9.140625" style="65" customWidth="1"/>
    <col min="13" max="14" width="9.140625" style="77" customWidth="1"/>
    <col min="15" max="16" width="12.7109375" style="77" customWidth="1"/>
    <col min="17" max="17" width="9.140625" style="65" customWidth="1"/>
    <col min="18" max="18" width="10.421875" style="77" customWidth="1"/>
    <col min="19" max="19" width="9.140625" style="65" customWidth="1"/>
    <col min="20" max="247" width="9.140625" style="65" bestFit="1" customWidth="1"/>
    <col min="248" max="16384" width="8.7109375" style="65" customWidth="1"/>
  </cols>
  <sheetData>
    <row r="1" spans="1:18" ht="13.5" customHeight="1">
      <c r="A1" s="78"/>
      <c r="B1" s="78"/>
      <c r="C1" s="78"/>
      <c r="D1" s="78"/>
      <c r="E1" s="78"/>
      <c r="F1" s="78"/>
      <c r="G1" s="78"/>
      <c r="H1" s="100"/>
      <c r="I1" s="100"/>
      <c r="J1" s="100"/>
      <c r="K1" s="100"/>
      <c r="L1" s="113"/>
      <c r="M1" s="114"/>
      <c r="N1" s="114"/>
      <c r="O1" s="114"/>
      <c r="P1" s="114"/>
      <c r="Q1" s="121"/>
      <c r="R1" s="122" t="s">
        <v>415</v>
      </c>
    </row>
    <row r="2" spans="1:18" ht="27.75" customHeight="1">
      <c r="A2" s="101" t="s">
        <v>416</v>
      </c>
      <c r="B2" s="101"/>
      <c r="C2" s="101"/>
      <c r="D2" s="101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25.5" customHeight="1">
      <c r="A3" s="103" t="s">
        <v>2</v>
      </c>
      <c r="B3" s="104"/>
      <c r="C3" s="104"/>
      <c r="D3" s="104"/>
      <c r="E3" s="104"/>
      <c r="F3" s="104"/>
      <c r="G3" s="104"/>
      <c r="H3" s="82"/>
      <c r="I3" s="82"/>
      <c r="J3" s="82"/>
      <c r="K3" s="82"/>
      <c r="L3" s="113"/>
      <c r="M3" s="114"/>
      <c r="N3" s="114"/>
      <c r="O3" s="114"/>
      <c r="P3" s="114"/>
      <c r="Q3" s="123"/>
      <c r="R3" s="124" t="s">
        <v>174</v>
      </c>
    </row>
    <row r="4" spans="1:18" ht="15.75" customHeight="1">
      <c r="A4" s="105" t="s">
        <v>399</v>
      </c>
      <c r="B4" s="105" t="s">
        <v>417</v>
      </c>
      <c r="C4" s="105" t="s">
        <v>418</v>
      </c>
      <c r="D4" s="105" t="s">
        <v>419</v>
      </c>
      <c r="E4" s="105" t="s">
        <v>420</v>
      </c>
      <c r="F4" s="105" t="s">
        <v>421</v>
      </c>
      <c r="G4" s="105" t="s">
        <v>422</v>
      </c>
      <c r="H4" s="105" t="s">
        <v>190</v>
      </c>
      <c r="I4" s="105"/>
      <c r="J4" s="105"/>
      <c r="K4" s="105"/>
      <c r="L4" s="115"/>
      <c r="M4" s="105"/>
      <c r="N4" s="105"/>
      <c r="O4" s="105"/>
      <c r="P4" s="105"/>
      <c r="Q4" s="115"/>
      <c r="R4" s="105"/>
    </row>
    <row r="5" spans="1:18" ht="17.25" customHeight="1">
      <c r="A5" s="105"/>
      <c r="B5" s="105"/>
      <c r="C5" s="105"/>
      <c r="D5" s="105"/>
      <c r="E5" s="105"/>
      <c r="F5" s="105"/>
      <c r="G5" s="105"/>
      <c r="H5" s="105" t="s">
        <v>55</v>
      </c>
      <c r="I5" s="105" t="s">
        <v>58</v>
      </c>
      <c r="J5" s="105" t="s">
        <v>405</v>
      </c>
      <c r="K5" s="105" t="s">
        <v>406</v>
      </c>
      <c r="L5" s="116" t="s">
        <v>407</v>
      </c>
      <c r="M5" s="105" t="s">
        <v>62</v>
      </c>
      <c r="N5" s="105"/>
      <c r="O5" s="105"/>
      <c r="P5" s="105"/>
      <c r="Q5" s="116"/>
      <c r="R5" s="105"/>
    </row>
    <row r="6" spans="1:18" ht="54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15"/>
      <c r="M6" s="105" t="s">
        <v>57</v>
      </c>
      <c r="N6" s="105" t="s">
        <v>63</v>
      </c>
      <c r="O6" s="105" t="s">
        <v>321</v>
      </c>
      <c r="P6" s="105" t="s">
        <v>65</v>
      </c>
      <c r="Q6" s="115" t="s">
        <v>66</v>
      </c>
      <c r="R6" s="105" t="s">
        <v>67</v>
      </c>
    </row>
    <row r="7" spans="1:18" ht="12" customHeight="1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105">
        <v>10</v>
      </c>
      <c r="K7" s="105">
        <v>11</v>
      </c>
      <c r="L7" s="105">
        <v>12</v>
      </c>
      <c r="M7" s="105">
        <v>13</v>
      </c>
      <c r="N7" s="105">
        <v>14</v>
      </c>
      <c r="O7" s="105">
        <v>15</v>
      </c>
      <c r="P7" s="105">
        <v>16</v>
      </c>
      <c r="Q7" s="105">
        <v>17</v>
      </c>
      <c r="R7" s="105">
        <v>18</v>
      </c>
    </row>
    <row r="8" spans="1:18" ht="22.5" customHeight="1">
      <c r="A8" s="106"/>
      <c r="B8" s="107"/>
      <c r="C8" s="107"/>
      <c r="D8" s="108"/>
      <c r="E8" s="107"/>
      <c r="F8" s="107"/>
      <c r="G8" s="97"/>
      <c r="H8" s="20"/>
      <c r="I8" s="20"/>
      <c r="J8" s="117"/>
      <c r="K8" s="117"/>
      <c r="L8" s="117"/>
      <c r="M8" s="117"/>
      <c r="N8" s="117"/>
      <c r="O8" s="117"/>
      <c r="P8" s="117"/>
      <c r="Q8" s="117"/>
      <c r="R8" s="117"/>
    </row>
    <row r="9" spans="1:18" ht="22.5" customHeight="1">
      <c r="A9" s="106"/>
      <c r="B9" s="106"/>
      <c r="C9" s="106"/>
      <c r="D9" s="109"/>
      <c r="E9" s="106"/>
      <c r="F9" s="106"/>
      <c r="G9" s="22"/>
      <c r="H9" s="20"/>
      <c r="I9" s="20"/>
      <c r="J9" s="118"/>
      <c r="K9" s="118"/>
      <c r="L9" s="117"/>
      <c r="M9" s="117"/>
      <c r="N9" s="118"/>
      <c r="O9" s="118"/>
      <c r="P9" s="118"/>
      <c r="Q9" s="117"/>
      <c r="R9" s="118"/>
    </row>
    <row r="10" spans="1:18" ht="22.5" customHeight="1">
      <c r="A10" s="23"/>
      <c r="B10" s="106"/>
      <c r="C10" s="106"/>
      <c r="D10" s="110"/>
      <c r="E10" s="106"/>
      <c r="F10" s="106"/>
      <c r="G10" s="22"/>
      <c r="H10" s="20"/>
      <c r="I10" s="20"/>
      <c r="J10" s="119"/>
      <c r="K10" s="119"/>
      <c r="L10" s="119"/>
      <c r="M10" s="117"/>
      <c r="N10" s="119"/>
      <c r="O10" s="119"/>
      <c r="P10" s="119"/>
      <c r="Q10" s="119"/>
      <c r="R10" s="119"/>
    </row>
    <row r="11" spans="1:18" ht="22.5" customHeight="1">
      <c r="A11" s="111" t="s">
        <v>124</v>
      </c>
      <c r="B11" s="111"/>
      <c r="C11" s="111"/>
      <c r="D11" s="111"/>
      <c r="E11" s="111"/>
      <c r="F11" s="111"/>
      <c r="G11" s="111"/>
      <c r="H11" s="112">
        <f>H8</f>
        <v>0</v>
      </c>
      <c r="I11" s="112">
        <f>I8</f>
        <v>0</v>
      </c>
      <c r="J11" s="112">
        <f>SUM(J8:J10)</f>
        <v>0</v>
      </c>
      <c r="K11" s="112">
        <f>SUM(K8:K10)</f>
        <v>0</v>
      </c>
      <c r="L11" s="120"/>
      <c r="M11" s="112">
        <f>SUM(M8:M10)</f>
        <v>0</v>
      </c>
      <c r="N11" s="112">
        <f>SUM(N8:N10)</f>
        <v>0</v>
      </c>
      <c r="O11" s="112">
        <f>SUM(O9:O10)</f>
        <v>0</v>
      </c>
      <c r="P11" s="112">
        <f>SUM(P8:P10)</f>
        <v>0</v>
      </c>
      <c r="Q11" s="120">
        <f>SUM(Q8:Q10)</f>
        <v>0</v>
      </c>
      <c r="R11" s="112">
        <f>SUM(R8:R10)</f>
        <v>0</v>
      </c>
    </row>
    <row r="12" spans="1:4" ht="14.25" customHeight="1">
      <c r="A12" s="98" t="str">
        <f>IF(A8=0,"说明：本表无数据，故公开空表。","")</f>
        <v>说明：本表无数据，故公开空表。</v>
      </c>
      <c r="B12" s="98"/>
      <c r="C12" s="98"/>
      <c r="D12" s="98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3" sqref="A3:D3"/>
    </sheetView>
  </sheetViews>
  <sheetFormatPr defaultColWidth="8.8515625" defaultRowHeight="14.25" customHeight="1"/>
  <cols>
    <col min="1" max="1" width="37.7109375" style="77" customWidth="1"/>
    <col min="2" max="2" width="18.140625" style="77" customWidth="1"/>
    <col min="3" max="3" width="24.57421875" style="77" customWidth="1"/>
    <col min="4" max="4" width="26.421875" style="77" customWidth="1"/>
    <col min="5" max="5" width="26.28125" style="77" customWidth="1"/>
    <col min="6" max="6" width="9.140625" style="65" customWidth="1"/>
    <col min="7" max="16384" width="9.140625" style="65" bestFit="1" customWidth="1"/>
  </cols>
  <sheetData>
    <row r="1" spans="1:5" ht="13.5" customHeight="1">
      <c r="A1" s="78"/>
      <c r="B1" s="78"/>
      <c r="C1" s="78"/>
      <c r="D1" s="79"/>
      <c r="E1" s="76" t="s">
        <v>423</v>
      </c>
    </row>
    <row r="2" spans="1:5" ht="27.75" customHeight="1">
      <c r="A2" s="80" t="s">
        <v>424</v>
      </c>
      <c r="B2" s="67"/>
      <c r="C2" s="67"/>
      <c r="D2" s="67"/>
      <c r="E2" s="68"/>
    </row>
    <row r="3" spans="1:5" ht="18" customHeight="1">
      <c r="A3" s="81" t="s">
        <v>2</v>
      </c>
      <c r="B3" s="82"/>
      <c r="C3" s="82"/>
      <c r="D3" s="83"/>
      <c r="E3" s="84" t="s">
        <v>174</v>
      </c>
    </row>
    <row r="4" spans="1:5" ht="19.5" customHeight="1">
      <c r="A4" s="85" t="s">
        <v>425</v>
      </c>
      <c r="B4" s="86" t="s">
        <v>190</v>
      </c>
      <c r="C4" s="87"/>
      <c r="D4" s="87"/>
      <c r="E4" s="88" t="s">
        <v>426</v>
      </c>
    </row>
    <row r="5" spans="1:5" ht="40.5" customHeight="1">
      <c r="A5" s="89"/>
      <c r="B5" s="90" t="s">
        <v>55</v>
      </c>
      <c r="C5" s="91" t="s">
        <v>58</v>
      </c>
      <c r="D5" s="92" t="s">
        <v>427</v>
      </c>
      <c r="E5" s="88" t="s">
        <v>428</v>
      </c>
    </row>
    <row r="6" spans="1:5" ht="19.5" customHeight="1">
      <c r="A6" s="88">
        <v>1</v>
      </c>
      <c r="B6" s="88">
        <v>2</v>
      </c>
      <c r="C6" s="88">
        <v>3</v>
      </c>
      <c r="D6" s="93">
        <v>4</v>
      </c>
      <c r="E6" s="94">
        <v>5</v>
      </c>
    </row>
    <row r="7" spans="1:5" ht="19.5" customHeight="1">
      <c r="A7" s="72" t="s">
        <v>45</v>
      </c>
      <c r="B7" s="95">
        <f>C7+D7</f>
        <v>0</v>
      </c>
      <c r="C7" s="95"/>
      <c r="D7" s="96"/>
      <c r="E7" s="97" t="s">
        <v>45</v>
      </c>
    </row>
    <row r="8" spans="1:5" ht="19.5" customHeight="1">
      <c r="A8" s="73" t="s">
        <v>45</v>
      </c>
      <c r="B8" s="95" t="s">
        <v>45</v>
      </c>
      <c r="C8" s="95"/>
      <c r="D8" s="96"/>
      <c r="E8" s="97" t="s">
        <v>45</v>
      </c>
    </row>
    <row r="9" spans="1:4" ht="14.25" customHeight="1">
      <c r="A9" s="98" t="s">
        <v>429</v>
      </c>
      <c r="B9" s="98"/>
      <c r="C9" s="98"/>
      <c r="D9" s="98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E38" sqref="E38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6" t="s">
        <v>430</v>
      </c>
    </row>
    <row r="2" spans="1:10" ht="28.5" customHeight="1">
      <c r="A2" s="66" t="s">
        <v>431</v>
      </c>
      <c r="B2" s="67"/>
      <c r="C2" s="67"/>
      <c r="D2" s="67"/>
      <c r="E2" s="68"/>
      <c r="F2" s="69"/>
      <c r="G2" s="68"/>
      <c r="H2" s="69"/>
      <c r="I2" s="69"/>
      <c r="J2" s="68"/>
    </row>
    <row r="3" ht="17.25" customHeight="1">
      <c r="A3" s="70" t="s">
        <v>2</v>
      </c>
    </row>
    <row r="4" spans="1:10" ht="44.25" customHeight="1">
      <c r="A4" s="71" t="s">
        <v>333</v>
      </c>
      <c r="B4" s="71" t="s">
        <v>334</v>
      </c>
      <c r="C4" s="71" t="s">
        <v>335</v>
      </c>
      <c r="D4" s="71" t="s">
        <v>336</v>
      </c>
      <c r="E4" s="71" t="s">
        <v>337</v>
      </c>
      <c r="F4" s="17" t="s">
        <v>338</v>
      </c>
      <c r="G4" s="71" t="s">
        <v>339</v>
      </c>
      <c r="H4" s="17" t="s">
        <v>340</v>
      </c>
      <c r="I4" s="17" t="s">
        <v>341</v>
      </c>
      <c r="J4" s="71" t="s">
        <v>342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17">
        <v>6</v>
      </c>
      <c r="G5" s="71">
        <v>7</v>
      </c>
      <c r="H5" s="17">
        <v>8</v>
      </c>
      <c r="I5" s="17">
        <v>9</v>
      </c>
      <c r="J5" s="71">
        <v>10</v>
      </c>
    </row>
    <row r="6" spans="1:10" ht="42" customHeight="1">
      <c r="A6" s="72" t="s">
        <v>45</v>
      </c>
      <c r="B6" s="73"/>
      <c r="C6" s="73"/>
      <c r="D6" s="73"/>
      <c r="E6" s="74"/>
      <c r="F6" s="75"/>
      <c r="G6" s="74"/>
      <c r="H6" s="75"/>
      <c r="I6" s="75"/>
      <c r="J6" s="74"/>
    </row>
    <row r="7" spans="1:10" ht="42.75" customHeight="1">
      <c r="A7" s="22" t="s">
        <v>45</v>
      </c>
      <c r="B7" s="22" t="s">
        <v>45</v>
      </c>
      <c r="C7" s="22" t="s">
        <v>45</v>
      </c>
      <c r="D7" s="22" t="s">
        <v>45</v>
      </c>
      <c r="E7" s="72" t="s">
        <v>45</v>
      </c>
      <c r="F7" s="22" t="s">
        <v>45</v>
      </c>
      <c r="G7" s="72" t="s">
        <v>45</v>
      </c>
      <c r="H7" s="22" t="s">
        <v>45</v>
      </c>
      <c r="I7" s="22" t="s">
        <v>45</v>
      </c>
      <c r="J7" s="72" t="s">
        <v>45</v>
      </c>
    </row>
    <row r="8" ht="24.75" customHeight="1">
      <c r="A8" s="63" t="s">
        <v>429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H3" sqref="H3"/>
    </sheetView>
  </sheetViews>
  <sheetFormatPr defaultColWidth="8.8515625" defaultRowHeight="12.75"/>
  <cols>
    <col min="1" max="1" width="29.00390625" style="48" bestFit="1" customWidth="1"/>
    <col min="2" max="2" width="18.7109375" style="48" customWidth="1"/>
    <col min="3" max="3" width="24.8515625" style="48" customWidth="1"/>
    <col min="4" max="6" width="23.57421875" style="48" customWidth="1"/>
    <col min="7" max="7" width="25.140625" style="48" customWidth="1"/>
    <col min="8" max="8" width="18.8515625" style="48" customWidth="1"/>
    <col min="9" max="16384" width="9.140625" style="48" bestFit="1" customWidth="1"/>
  </cols>
  <sheetData>
    <row r="1" ht="12">
      <c r="H1" s="49" t="s">
        <v>432</v>
      </c>
    </row>
    <row r="2" spans="1:8" ht="30.75">
      <c r="A2" s="50" t="s">
        <v>433</v>
      </c>
      <c r="B2" s="50"/>
      <c r="C2" s="50"/>
      <c r="D2" s="50"/>
      <c r="E2" s="51"/>
      <c r="F2" s="51"/>
      <c r="G2" s="51"/>
      <c r="H2" s="51"/>
    </row>
    <row r="3" spans="1:8" ht="12">
      <c r="A3" s="52" t="s">
        <v>2</v>
      </c>
      <c r="B3" s="52"/>
      <c r="H3" s="53" t="s">
        <v>174</v>
      </c>
    </row>
    <row r="4" spans="1:8" ht="18" customHeight="1">
      <c r="A4" s="54" t="s">
        <v>183</v>
      </c>
      <c r="B4" s="54" t="s">
        <v>434</v>
      </c>
      <c r="C4" s="54" t="s">
        <v>435</v>
      </c>
      <c r="D4" s="54" t="s">
        <v>436</v>
      </c>
      <c r="E4" s="54" t="s">
        <v>437</v>
      </c>
      <c r="F4" s="55" t="s">
        <v>438</v>
      </c>
      <c r="G4" s="56"/>
      <c r="H4" s="57"/>
    </row>
    <row r="5" spans="1:8" ht="18" customHeight="1">
      <c r="A5" s="58"/>
      <c r="B5" s="58"/>
      <c r="C5" s="58"/>
      <c r="D5" s="58"/>
      <c r="E5" s="58"/>
      <c r="F5" s="59" t="s">
        <v>403</v>
      </c>
      <c r="G5" s="59" t="s">
        <v>439</v>
      </c>
      <c r="H5" s="59" t="s">
        <v>440</v>
      </c>
    </row>
    <row r="6" spans="1:8" ht="21" customHeight="1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spans="1:8" ht="33" customHeight="1">
      <c r="A7" s="61"/>
      <c r="B7" s="61"/>
      <c r="C7" s="61"/>
      <c r="D7" s="61"/>
      <c r="E7" s="61"/>
      <c r="F7" s="60"/>
      <c r="G7" s="60"/>
      <c r="H7" s="60"/>
    </row>
    <row r="8" spans="1:8" ht="24" customHeight="1">
      <c r="A8" s="62"/>
      <c r="B8" s="62"/>
      <c r="C8" s="62"/>
      <c r="D8" s="62"/>
      <c r="E8" s="62"/>
      <c r="F8" s="60"/>
      <c r="G8" s="60"/>
      <c r="H8" s="60"/>
    </row>
    <row r="9" spans="1:8" ht="24" customHeight="1">
      <c r="A9" s="62"/>
      <c r="B9" s="62"/>
      <c r="C9" s="62"/>
      <c r="D9" s="62"/>
      <c r="E9" s="62"/>
      <c r="F9" s="60"/>
      <c r="G9" s="60"/>
      <c r="H9" s="60"/>
    </row>
    <row r="10" ht="22.5" customHeight="1">
      <c r="A10" s="63" t="s">
        <v>429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K39" sqref="K39"/>
    </sheetView>
  </sheetViews>
  <sheetFormatPr defaultColWidth="9.140625" defaultRowHeight="12.75"/>
  <cols>
    <col min="1" max="11" width="15.00390625" style="27" customWidth="1"/>
  </cols>
  <sheetData>
    <row r="1" spans="1:11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46" t="s">
        <v>441</v>
      </c>
    </row>
    <row r="2" spans="1:11" ht="27">
      <c r="A2" s="29" t="s">
        <v>442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1" t="s">
        <v>2</v>
      </c>
      <c r="B3" s="31"/>
      <c r="C3" s="32"/>
      <c r="D3" s="32"/>
      <c r="E3" s="32"/>
      <c r="F3" s="32"/>
      <c r="G3" s="32"/>
      <c r="H3" s="32"/>
      <c r="I3" s="32"/>
      <c r="J3" s="32"/>
      <c r="K3" s="46" t="s">
        <v>3</v>
      </c>
    </row>
    <row r="4" spans="1:11" ht="13.5">
      <c r="A4" s="33" t="s">
        <v>316</v>
      </c>
      <c r="B4" s="33" t="s">
        <v>185</v>
      </c>
      <c r="C4" s="34" t="s">
        <v>317</v>
      </c>
      <c r="D4" s="34" t="s">
        <v>186</v>
      </c>
      <c r="E4" s="34" t="s">
        <v>187</v>
      </c>
      <c r="F4" s="35" t="s">
        <v>318</v>
      </c>
      <c r="G4" s="33" t="s">
        <v>319</v>
      </c>
      <c r="H4" s="34" t="s">
        <v>55</v>
      </c>
      <c r="I4" s="47" t="s">
        <v>443</v>
      </c>
      <c r="J4" s="47"/>
      <c r="K4" s="47"/>
    </row>
    <row r="5" spans="1:11" ht="27">
      <c r="A5" s="36"/>
      <c r="B5" s="36"/>
      <c r="C5" s="36"/>
      <c r="D5" s="36"/>
      <c r="E5" s="36"/>
      <c r="F5" s="36"/>
      <c r="G5" s="36"/>
      <c r="H5" s="36" t="s">
        <v>57</v>
      </c>
      <c r="I5" s="16" t="s">
        <v>58</v>
      </c>
      <c r="J5" s="16" t="s">
        <v>59</v>
      </c>
      <c r="K5" s="16" t="s">
        <v>60</v>
      </c>
    </row>
    <row r="6" spans="1:11" ht="13.5">
      <c r="A6" s="37">
        <v>1</v>
      </c>
      <c r="B6" s="37">
        <v>2</v>
      </c>
      <c r="C6" s="37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</row>
    <row r="7" spans="1:11" ht="13.5">
      <c r="A7" s="39" t="s">
        <v>45</v>
      </c>
      <c r="B7" s="39" t="s">
        <v>45</v>
      </c>
      <c r="C7" s="39" t="s">
        <v>45</v>
      </c>
      <c r="D7" s="39"/>
      <c r="E7" s="39"/>
      <c r="F7" s="39"/>
      <c r="G7" s="39"/>
      <c r="H7" s="40" t="s">
        <v>45</v>
      </c>
      <c r="I7" s="40" t="s">
        <v>45</v>
      </c>
      <c r="J7" s="40" t="s">
        <v>45</v>
      </c>
      <c r="K7" s="40" t="s">
        <v>45</v>
      </c>
    </row>
    <row r="8" spans="1:11" ht="13.5">
      <c r="A8" s="39"/>
      <c r="B8" s="39"/>
      <c r="C8" s="39"/>
      <c r="D8" s="39" t="s">
        <v>45</v>
      </c>
      <c r="E8" s="39" t="s">
        <v>45</v>
      </c>
      <c r="F8" s="39" t="s">
        <v>45</v>
      </c>
      <c r="G8" s="39" t="s">
        <v>45</v>
      </c>
      <c r="H8" s="40" t="s">
        <v>45</v>
      </c>
      <c r="I8" s="40" t="s">
        <v>45</v>
      </c>
      <c r="J8" s="40" t="s">
        <v>45</v>
      </c>
      <c r="K8" s="40" t="s">
        <v>45</v>
      </c>
    </row>
    <row r="9" spans="1:11" ht="13.5">
      <c r="A9" s="41" t="s">
        <v>55</v>
      </c>
      <c r="B9" s="42"/>
      <c r="C9" s="42"/>
      <c r="D9" s="42"/>
      <c r="E9" s="42"/>
      <c r="F9" s="42"/>
      <c r="G9" s="43"/>
      <c r="H9" s="44" t="s">
        <v>45</v>
      </c>
      <c r="I9" s="44" t="s">
        <v>45</v>
      </c>
      <c r="J9" s="44" t="s">
        <v>45</v>
      </c>
      <c r="K9" s="44" t="s">
        <v>45</v>
      </c>
    </row>
    <row r="11" ht="12.75">
      <c r="A11" s="45" t="s">
        <v>444</v>
      </c>
    </row>
  </sheetData>
  <sheetProtection/>
  <mergeCells count="12">
    <mergeCell ref="A2:K2"/>
    <mergeCell ref="A3:B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C23" sqref="C23"/>
    </sheetView>
  </sheetViews>
  <sheetFormatPr defaultColWidth="9.140625" defaultRowHeight="12.75"/>
  <cols>
    <col min="1" max="1" width="42.00390625" style="1" customWidth="1"/>
    <col min="2" max="2" width="16.421875" style="2" customWidth="1"/>
    <col min="3" max="3" width="55.140625" style="2" customWidth="1"/>
    <col min="4" max="4" width="7.421875" style="2" customWidth="1"/>
    <col min="5" max="6" width="17.57421875" style="1" customWidth="1"/>
    <col min="7" max="7" width="17.57421875" style="2" customWidth="1"/>
  </cols>
  <sheetData>
    <row r="1" spans="1:7" ht="12.75">
      <c r="A1" s="3"/>
      <c r="G1" s="4" t="s">
        <v>445</v>
      </c>
    </row>
    <row r="2" spans="1:7" ht="33.75">
      <c r="A2" s="5" t="s">
        <v>446</v>
      </c>
      <c r="B2" s="6"/>
      <c r="C2" s="6"/>
      <c r="D2" s="6"/>
      <c r="E2" s="7"/>
      <c r="F2" s="7"/>
      <c r="G2" s="6"/>
    </row>
    <row r="3" spans="1:7" ht="12.75">
      <c r="A3" s="8" t="s">
        <v>2</v>
      </c>
      <c r="B3" s="9"/>
      <c r="C3" s="9"/>
      <c r="D3" s="9"/>
      <c r="G3" s="4" t="s">
        <v>174</v>
      </c>
    </row>
    <row r="4" spans="1:7" ht="13.5">
      <c r="A4" s="10" t="s">
        <v>317</v>
      </c>
      <c r="B4" s="10" t="s">
        <v>316</v>
      </c>
      <c r="C4" s="10" t="s">
        <v>185</v>
      </c>
      <c r="D4" s="10" t="s">
        <v>447</v>
      </c>
      <c r="E4" s="11" t="s">
        <v>58</v>
      </c>
      <c r="F4" s="12"/>
      <c r="G4" s="13"/>
    </row>
    <row r="5" spans="1:7" ht="13.5">
      <c r="A5" s="14"/>
      <c r="B5" s="15"/>
      <c r="C5" s="14"/>
      <c r="D5" s="15"/>
      <c r="E5" s="16" t="s">
        <v>448</v>
      </c>
      <c r="F5" s="16" t="s">
        <v>449</v>
      </c>
      <c r="G5" s="16" t="s">
        <v>450</v>
      </c>
    </row>
    <row r="6" spans="1:7" ht="13.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</row>
    <row r="7" spans="1:7" ht="12.75">
      <c r="A7" s="18" t="s">
        <v>69</v>
      </c>
      <c r="B7" s="19"/>
      <c r="C7" s="19"/>
      <c r="D7" s="19"/>
      <c r="E7" s="20">
        <v>1103900</v>
      </c>
      <c r="F7" s="20">
        <v>2700000</v>
      </c>
      <c r="G7" s="21">
        <v>2750000</v>
      </c>
    </row>
    <row r="8" spans="1:7" ht="12.75">
      <c r="A8" s="18"/>
      <c r="B8" s="22" t="s">
        <v>323</v>
      </c>
      <c r="C8" s="22" t="s">
        <v>330</v>
      </c>
      <c r="D8" s="19" t="s">
        <v>451</v>
      </c>
      <c r="E8" s="20">
        <v>500000</v>
      </c>
      <c r="F8" s="20">
        <v>1500000</v>
      </c>
      <c r="G8" s="21">
        <v>1500000</v>
      </c>
    </row>
    <row r="9" spans="1:7" ht="12.75">
      <c r="A9" s="23"/>
      <c r="B9" s="22" t="s">
        <v>323</v>
      </c>
      <c r="C9" s="22" t="s">
        <v>325</v>
      </c>
      <c r="D9" s="19" t="s">
        <v>451</v>
      </c>
      <c r="E9" s="20">
        <v>603900</v>
      </c>
      <c r="F9" s="20">
        <v>1200000</v>
      </c>
      <c r="G9" s="21">
        <v>1250000</v>
      </c>
    </row>
    <row r="10" spans="1:7" ht="12.75">
      <c r="A10" s="24" t="s">
        <v>55</v>
      </c>
      <c r="B10" s="25"/>
      <c r="C10" s="25"/>
      <c r="D10" s="26"/>
      <c r="E10" s="20">
        <v>1103900</v>
      </c>
      <c r="F10" s="20">
        <v>2700000</v>
      </c>
      <c r="G10" s="21">
        <v>2750000</v>
      </c>
    </row>
  </sheetData>
  <sheetProtection/>
  <mergeCells count="7">
    <mergeCell ref="A2:G2"/>
    <mergeCell ref="E4:G4"/>
    <mergeCell ref="A10:D10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A3" sqref="A3"/>
    </sheetView>
  </sheetViews>
  <sheetFormatPr defaultColWidth="8.00390625" defaultRowHeight="14.25" customHeight="1"/>
  <cols>
    <col min="1" max="1" width="21.140625" style="77" customWidth="1"/>
    <col min="2" max="2" width="23.421875" style="77" customWidth="1"/>
    <col min="3" max="8" width="12.57421875" style="77" customWidth="1"/>
    <col min="9" max="9" width="8.8515625" style="77" customWidth="1"/>
    <col min="10" max="14" width="12.57421875" style="77" customWidth="1"/>
    <col min="15" max="15" width="8.00390625" style="65" customWidth="1"/>
    <col min="16" max="16" width="9.57421875" style="65" customWidth="1"/>
    <col min="17" max="17" width="9.7109375" style="65" customWidth="1"/>
    <col min="18" max="18" width="10.57421875" style="65" customWidth="1"/>
    <col min="19" max="20" width="10.140625" style="77" customWidth="1"/>
    <col min="21" max="21" width="8.00390625" style="65" customWidth="1"/>
    <col min="22" max="16384" width="8.00390625" style="65" customWidth="1"/>
  </cols>
  <sheetData>
    <row r="1" spans="1:20" ht="12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253"/>
      <c r="P1" s="253"/>
      <c r="Q1" s="253"/>
      <c r="R1" s="253"/>
      <c r="S1" s="257" t="s">
        <v>50</v>
      </c>
      <c r="T1" s="257" t="s">
        <v>50</v>
      </c>
    </row>
    <row r="2" spans="1:20" ht="36" customHeight="1">
      <c r="A2" s="239" t="s">
        <v>51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9"/>
      <c r="Q2" s="69"/>
      <c r="R2" s="69"/>
      <c r="S2" s="68"/>
      <c r="T2" s="69"/>
    </row>
    <row r="3" spans="1:20" ht="20.25" customHeight="1">
      <c r="A3" s="240" t="s">
        <v>2</v>
      </c>
      <c r="B3" s="240"/>
      <c r="C3" s="240"/>
      <c r="D3" s="240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254"/>
      <c r="P3" s="254"/>
      <c r="Q3" s="254"/>
      <c r="R3" s="254"/>
      <c r="S3" s="258" t="s">
        <v>3</v>
      </c>
      <c r="T3" s="258" t="s">
        <v>52</v>
      </c>
    </row>
    <row r="4" spans="1:20" ht="18.75" customHeight="1">
      <c r="A4" s="241" t="s">
        <v>53</v>
      </c>
      <c r="B4" s="242" t="s">
        <v>54</v>
      </c>
      <c r="C4" s="242" t="s">
        <v>55</v>
      </c>
      <c r="D4" s="243" t="s">
        <v>56</v>
      </c>
      <c r="E4" s="244"/>
      <c r="F4" s="244"/>
      <c r="G4" s="244"/>
      <c r="H4" s="244"/>
      <c r="I4" s="244"/>
      <c r="J4" s="244"/>
      <c r="K4" s="244"/>
      <c r="L4" s="244"/>
      <c r="M4" s="244"/>
      <c r="N4" s="236"/>
      <c r="O4" s="243" t="s">
        <v>44</v>
      </c>
      <c r="P4" s="243"/>
      <c r="Q4" s="243"/>
      <c r="R4" s="243"/>
      <c r="S4" s="244"/>
      <c r="T4" s="259"/>
    </row>
    <row r="5" spans="1:20" ht="18.75" customHeight="1">
      <c r="A5" s="245"/>
      <c r="B5" s="246"/>
      <c r="C5" s="246"/>
      <c r="D5" s="247" t="s">
        <v>57</v>
      </c>
      <c r="E5" s="247" t="s">
        <v>58</v>
      </c>
      <c r="F5" s="247" t="s">
        <v>59</v>
      </c>
      <c r="G5" s="247" t="s">
        <v>60</v>
      </c>
      <c r="H5" s="247" t="s">
        <v>61</v>
      </c>
      <c r="I5" s="255" t="s">
        <v>62</v>
      </c>
      <c r="J5" s="244"/>
      <c r="K5" s="244"/>
      <c r="L5" s="244"/>
      <c r="M5" s="244"/>
      <c r="N5" s="236"/>
      <c r="O5" s="241" t="s">
        <v>57</v>
      </c>
      <c r="P5" s="241" t="s">
        <v>58</v>
      </c>
      <c r="Q5" s="241" t="s">
        <v>59</v>
      </c>
      <c r="R5" s="241" t="s">
        <v>60</v>
      </c>
      <c r="S5" s="241" t="s">
        <v>61</v>
      </c>
      <c r="T5" s="241" t="s">
        <v>62</v>
      </c>
    </row>
    <row r="6" spans="1:20" ht="33.75" customHeight="1">
      <c r="A6" s="248"/>
      <c r="B6" s="249"/>
      <c r="C6" s="249"/>
      <c r="D6" s="248"/>
      <c r="E6" s="248"/>
      <c r="F6" s="248"/>
      <c r="G6" s="248"/>
      <c r="H6" s="248"/>
      <c r="I6" s="249" t="s">
        <v>57</v>
      </c>
      <c r="J6" s="249" t="s">
        <v>63</v>
      </c>
      <c r="K6" s="249" t="s">
        <v>64</v>
      </c>
      <c r="L6" s="249" t="s">
        <v>65</v>
      </c>
      <c r="M6" s="249" t="s">
        <v>66</v>
      </c>
      <c r="N6" s="249" t="s">
        <v>67</v>
      </c>
      <c r="O6" s="256"/>
      <c r="P6" s="256"/>
      <c r="Q6" s="256"/>
      <c r="R6" s="256"/>
      <c r="S6" s="256"/>
      <c r="T6" s="256"/>
    </row>
    <row r="7" spans="1:20" ht="16.5" customHeight="1">
      <c r="A7" s="250">
        <v>1</v>
      </c>
      <c r="B7" s="251">
        <v>2</v>
      </c>
      <c r="C7" s="251">
        <v>3</v>
      </c>
      <c r="D7" s="250">
        <v>4</v>
      </c>
      <c r="E7" s="251">
        <v>5</v>
      </c>
      <c r="F7" s="251">
        <v>6</v>
      </c>
      <c r="G7" s="250">
        <v>7</v>
      </c>
      <c r="H7" s="251">
        <v>8</v>
      </c>
      <c r="I7" s="251">
        <v>9</v>
      </c>
      <c r="J7" s="250">
        <v>10</v>
      </c>
      <c r="K7" s="251">
        <v>11</v>
      </c>
      <c r="L7" s="251">
        <v>12</v>
      </c>
      <c r="M7" s="250">
        <v>13</v>
      </c>
      <c r="N7" s="251">
        <v>14</v>
      </c>
      <c r="O7" s="251">
        <v>15</v>
      </c>
      <c r="P7" s="250">
        <v>16</v>
      </c>
      <c r="Q7" s="251">
        <v>17</v>
      </c>
      <c r="R7" s="251">
        <v>18</v>
      </c>
      <c r="S7" s="250">
        <v>19</v>
      </c>
      <c r="T7" s="251">
        <v>20</v>
      </c>
    </row>
    <row r="8" spans="1:20" s="238" customFormat="1" ht="16.5" customHeight="1">
      <c r="A8" s="170" t="s">
        <v>68</v>
      </c>
      <c r="B8" s="170" t="s">
        <v>69</v>
      </c>
      <c r="C8" s="21">
        <v>21029938.9</v>
      </c>
      <c r="D8" s="20">
        <v>21029938.9</v>
      </c>
      <c r="E8" s="21">
        <v>21029938.9</v>
      </c>
      <c r="F8" s="95"/>
      <c r="G8" s="95"/>
      <c r="H8" s="95"/>
      <c r="I8" s="95">
        <f>J8+K8+L8+M8+N8</f>
        <v>0</v>
      </c>
      <c r="J8" s="95"/>
      <c r="K8" s="95"/>
      <c r="L8" s="95"/>
      <c r="M8" s="95"/>
      <c r="N8" s="95"/>
      <c r="O8" s="95">
        <f>P8+Q8+R8+S8+T8</f>
        <v>0</v>
      </c>
      <c r="P8" s="95"/>
      <c r="Q8" s="95"/>
      <c r="R8" s="95"/>
      <c r="S8" s="219"/>
      <c r="T8" s="95"/>
    </row>
    <row r="9" spans="1:20" s="238" customFormat="1" ht="16.5" customHeight="1">
      <c r="A9" s="252" t="s">
        <v>55</v>
      </c>
      <c r="B9" s="95"/>
      <c r="C9" s="95">
        <f>SUM(C8)</f>
        <v>21029938.9</v>
      </c>
      <c r="D9" s="95">
        <f aca="true" t="shared" si="0" ref="D9:T9">SUM(D8)</f>
        <v>21029938.9</v>
      </c>
      <c r="E9" s="95">
        <f t="shared" si="0"/>
        <v>21029938.9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95">
        <f t="shared" si="0"/>
        <v>0</v>
      </c>
      <c r="J9" s="95">
        <f t="shared" si="0"/>
        <v>0</v>
      </c>
      <c r="K9" s="95">
        <f t="shared" si="0"/>
        <v>0</v>
      </c>
      <c r="L9" s="95">
        <f t="shared" si="0"/>
        <v>0</v>
      </c>
      <c r="M9" s="95">
        <f t="shared" si="0"/>
        <v>0</v>
      </c>
      <c r="N9" s="95">
        <f t="shared" si="0"/>
        <v>0</v>
      </c>
      <c r="O9" s="95">
        <f t="shared" si="0"/>
        <v>0</v>
      </c>
      <c r="P9" s="95">
        <f t="shared" si="0"/>
        <v>0</v>
      </c>
      <c r="Q9" s="95">
        <f t="shared" si="0"/>
        <v>0</v>
      </c>
      <c r="R9" s="95">
        <f t="shared" si="0"/>
        <v>0</v>
      </c>
      <c r="S9" s="95">
        <f t="shared" si="0"/>
        <v>0</v>
      </c>
      <c r="T9" s="95">
        <f t="shared" si="0"/>
        <v>0</v>
      </c>
    </row>
  </sheetData>
  <sheetProtection/>
  <mergeCells count="20">
    <mergeCell ref="S1:T1"/>
    <mergeCell ref="A2:T2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Zeros="0" workbookViewId="0" topLeftCell="A1">
      <selection activeCell="A3" sqref="A3:B3"/>
    </sheetView>
  </sheetViews>
  <sheetFormatPr defaultColWidth="8.8515625" defaultRowHeight="14.25" customHeight="1"/>
  <cols>
    <col min="1" max="1" width="14.28125" style="77" customWidth="1"/>
    <col min="2" max="2" width="29.140625" style="77" customWidth="1"/>
    <col min="3" max="3" width="15.421875" style="77" customWidth="1"/>
    <col min="4" max="6" width="18.8515625" style="77" customWidth="1"/>
    <col min="7" max="7" width="15.57421875" style="77" customWidth="1"/>
    <col min="8" max="8" width="14.140625" style="77" customWidth="1"/>
    <col min="9" max="13" width="18.8515625" style="77" customWidth="1"/>
    <col min="14" max="14" width="9.140625" style="77" customWidth="1"/>
    <col min="15" max="16384" width="9.140625" style="77" bestFit="1" customWidth="1"/>
  </cols>
  <sheetData>
    <row r="1" spans="1:13" ht="15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 t="s">
        <v>70</v>
      </c>
    </row>
    <row r="2" spans="1:13" ht="28.5" customHeight="1">
      <c r="A2" s="67" t="s">
        <v>71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</row>
    <row r="3" spans="1:13" ht="15" customHeight="1">
      <c r="A3" s="31" t="s">
        <v>2</v>
      </c>
      <c r="B3" s="31"/>
      <c r="C3" s="228"/>
      <c r="D3" s="228"/>
      <c r="E3" s="228"/>
      <c r="F3" s="228"/>
      <c r="G3" s="228"/>
      <c r="H3" s="228"/>
      <c r="I3" s="228"/>
      <c r="J3" s="228"/>
      <c r="K3" s="104"/>
      <c r="L3" s="104"/>
      <c r="M3" s="152" t="s">
        <v>3</v>
      </c>
    </row>
    <row r="4" spans="1:13" ht="17.25" customHeight="1">
      <c r="A4" s="91" t="s">
        <v>72</v>
      </c>
      <c r="B4" s="91" t="s">
        <v>73</v>
      </c>
      <c r="C4" s="92" t="s">
        <v>55</v>
      </c>
      <c r="D4" s="105" t="s">
        <v>74</v>
      </c>
      <c r="E4" s="105" t="s">
        <v>75</v>
      </c>
      <c r="F4" s="105" t="s">
        <v>59</v>
      </c>
      <c r="G4" s="105" t="s">
        <v>76</v>
      </c>
      <c r="H4" s="105" t="s">
        <v>62</v>
      </c>
      <c r="I4" s="105"/>
      <c r="J4" s="105"/>
      <c r="K4" s="105"/>
      <c r="L4" s="105"/>
      <c r="M4" s="105"/>
    </row>
    <row r="5" spans="1:13" ht="27">
      <c r="A5" s="132"/>
      <c r="B5" s="132"/>
      <c r="C5" s="229"/>
      <c r="D5" s="105"/>
      <c r="E5" s="105"/>
      <c r="F5" s="105"/>
      <c r="G5" s="105"/>
      <c r="H5" s="105" t="s">
        <v>57</v>
      </c>
      <c r="I5" s="105" t="s">
        <v>77</v>
      </c>
      <c r="J5" s="105" t="s">
        <v>78</v>
      </c>
      <c r="K5" s="105" t="s">
        <v>79</v>
      </c>
      <c r="L5" s="105" t="s">
        <v>80</v>
      </c>
      <c r="M5" s="105" t="s">
        <v>81</v>
      </c>
    </row>
    <row r="6" spans="1:13" ht="16.5" customHeight="1">
      <c r="A6" s="88">
        <v>1</v>
      </c>
      <c r="B6" s="88">
        <v>2</v>
      </c>
      <c r="C6" s="86">
        <v>3</v>
      </c>
      <c r="D6" s="88">
        <v>4</v>
      </c>
      <c r="E6" s="88">
        <v>5</v>
      </c>
      <c r="F6" s="86">
        <v>6</v>
      </c>
      <c r="G6" s="88">
        <v>7</v>
      </c>
      <c r="H6" s="88">
        <v>8</v>
      </c>
      <c r="I6" s="86">
        <v>9</v>
      </c>
      <c r="J6" s="88">
        <v>10</v>
      </c>
      <c r="K6" s="88">
        <v>11</v>
      </c>
      <c r="L6" s="86">
        <v>12</v>
      </c>
      <c r="M6" s="88">
        <v>13</v>
      </c>
    </row>
    <row r="7" spans="1:13" ht="16.5" customHeight="1">
      <c r="A7" s="170" t="s">
        <v>82</v>
      </c>
      <c r="B7" s="170" t="s">
        <v>83</v>
      </c>
      <c r="C7" s="20">
        <v>4002222</v>
      </c>
      <c r="D7" s="20">
        <v>4002222</v>
      </c>
      <c r="E7" s="20"/>
      <c r="F7" s="230"/>
      <c r="G7" s="231"/>
      <c r="H7" s="231">
        <f>I7+J7+K7+L7+M7</f>
        <v>0</v>
      </c>
      <c r="I7" s="230"/>
      <c r="J7" s="231"/>
      <c r="K7" s="231"/>
      <c r="L7" s="230"/>
      <c r="M7" s="231"/>
    </row>
    <row r="8" spans="1:13" ht="16.5" customHeight="1">
      <c r="A8" s="170" t="s">
        <v>84</v>
      </c>
      <c r="B8" s="170" t="s">
        <v>85</v>
      </c>
      <c r="C8" s="20">
        <v>3730902</v>
      </c>
      <c r="D8" s="20">
        <v>3730902</v>
      </c>
      <c r="E8" s="20"/>
      <c r="F8" s="230"/>
      <c r="G8" s="231"/>
      <c r="H8" s="231">
        <f aca="true" t="shared" si="0" ref="H8:H39">I8+J8+K8+L8+M8</f>
        <v>0</v>
      </c>
      <c r="I8" s="230"/>
      <c r="J8" s="231"/>
      <c r="K8" s="231"/>
      <c r="L8" s="230"/>
      <c r="M8" s="231"/>
    </row>
    <row r="9" spans="1:13" ht="16.5" customHeight="1">
      <c r="A9" s="170" t="s">
        <v>86</v>
      </c>
      <c r="B9" s="170" t="s">
        <v>87</v>
      </c>
      <c r="C9" s="20">
        <v>1873433</v>
      </c>
      <c r="D9" s="20">
        <v>1873433</v>
      </c>
      <c r="E9" s="20"/>
      <c r="F9" s="230"/>
      <c r="G9" s="231"/>
      <c r="H9" s="231">
        <f t="shared" si="0"/>
        <v>0</v>
      </c>
      <c r="I9" s="230"/>
      <c r="J9" s="231"/>
      <c r="K9" s="231"/>
      <c r="L9" s="230"/>
      <c r="M9" s="231"/>
    </row>
    <row r="10" spans="1:13" ht="16.5" customHeight="1">
      <c r="A10" s="170" t="s">
        <v>88</v>
      </c>
      <c r="B10" s="170" t="s">
        <v>89</v>
      </c>
      <c r="C10" s="20">
        <v>1857469</v>
      </c>
      <c r="D10" s="20">
        <v>1857469</v>
      </c>
      <c r="E10" s="20"/>
      <c r="F10" s="230"/>
      <c r="G10" s="231"/>
      <c r="H10" s="231">
        <f t="shared" si="0"/>
        <v>0</v>
      </c>
      <c r="I10" s="230"/>
      <c r="J10" s="231"/>
      <c r="K10" s="231"/>
      <c r="L10" s="230"/>
      <c r="M10" s="231"/>
    </row>
    <row r="11" spans="1:13" ht="16.5" customHeight="1">
      <c r="A11" s="170" t="s">
        <v>90</v>
      </c>
      <c r="B11" s="170" t="s">
        <v>91</v>
      </c>
      <c r="C11" s="20">
        <v>271320</v>
      </c>
      <c r="D11" s="20">
        <v>271320</v>
      </c>
      <c r="E11" s="20"/>
      <c r="F11" s="230"/>
      <c r="G11" s="231"/>
      <c r="H11" s="231">
        <f t="shared" si="0"/>
        <v>0</v>
      </c>
      <c r="I11" s="230"/>
      <c r="J11" s="231"/>
      <c r="K11" s="231"/>
      <c r="L11" s="230"/>
      <c r="M11" s="231"/>
    </row>
    <row r="12" spans="1:13" ht="16.5" customHeight="1">
      <c r="A12" s="170" t="s">
        <v>92</v>
      </c>
      <c r="B12" s="170" t="s">
        <v>93</v>
      </c>
      <c r="C12" s="20">
        <v>271320</v>
      </c>
      <c r="D12" s="20">
        <v>271320</v>
      </c>
      <c r="E12" s="20"/>
      <c r="F12" s="230"/>
      <c r="G12" s="231"/>
      <c r="H12" s="231">
        <f t="shared" si="0"/>
        <v>0</v>
      </c>
      <c r="I12" s="230"/>
      <c r="J12" s="231"/>
      <c r="K12" s="231"/>
      <c r="L12" s="230"/>
      <c r="M12" s="231"/>
    </row>
    <row r="13" spans="1:13" ht="16.5" customHeight="1">
      <c r="A13" s="170" t="s">
        <v>94</v>
      </c>
      <c r="B13" s="170" t="s">
        <v>95</v>
      </c>
      <c r="C13" s="20">
        <v>1381402</v>
      </c>
      <c r="D13" s="20">
        <v>1381402</v>
      </c>
      <c r="E13" s="20"/>
      <c r="F13" s="230"/>
      <c r="G13" s="231"/>
      <c r="H13" s="231">
        <f t="shared" si="0"/>
        <v>0</v>
      </c>
      <c r="I13" s="230"/>
      <c r="J13" s="231"/>
      <c r="K13" s="231"/>
      <c r="L13" s="230"/>
      <c r="M13" s="231"/>
    </row>
    <row r="14" spans="1:13" ht="20.25" customHeight="1">
      <c r="A14" s="170" t="s">
        <v>96</v>
      </c>
      <c r="B14" s="170" t="s">
        <v>97</v>
      </c>
      <c r="C14" s="20">
        <v>1381402</v>
      </c>
      <c r="D14" s="20">
        <v>1381402</v>
      </c>
      <c r="E14" s="20"/>
      <c r="F14" s="232"/>
      <c r="G14" s="233"/>
      <c r="H14" s="231">
        <f t="shared" si="0"/>
        <v>0</v>
      </c>
      <c r="I14" s="232"/>
      <c r="J14" s="233"/>
      <c r="K14" s="233"/>
      <c r="L14" s="232"/>
      <c r="M14" s="233"/>
    </row>
    <row r="15" spans="1:13" ht="20.25" customHeight="1">
      <c r="A15" s="170" t="s">
        <v>98</v>
      </c>
      <c r="B15" s="170" t="s">
        <v>99</v>
      </c>
      <c r="C15" s="20">
        <v>170294</v>
      </c>
      <c r="D15" s="20">
        <v>170294</v>
      </c>
      <c r="E15" s="20"/>
      <c r="F15" s="232"/>
      <c r="G15" s="233"/>
      <c r="H15" s="231">
        <f t="shared" si="0"/>
        <v>0</v>
      </c>
      <c r="I15" s="232"/>
      <c r="J15" s="233"/>
      <c r="K15" s="233"/>
      <c r="L15" s="232"/>
      <c r="M15" s="233"/>
    </row>
    <row r="16" spans="1:13" ht="20.25" customHeight="1">
      <c r="A16" s="170" t="s">
        <v>100</v>
      </c>
      <c r="B16" s="170" t="s">
        <v>101</v>
      </c>
      <c r="C16" s="20">
        <v>497923</v>
      </c>
      <c r="D16" s="20">
        <v>497923</v>
      </c>
      <c r="E16" s="20"/>
      <c r="F16" s="232"/>
      <c r="G16" s="233"/>
      <c r="H16" s="231">
        <f t="shared" si="0"/>
        <v>0</v>
      </c>
      <c r="I16" s="232"/>
      <c r="J16" s="233"/>
      <c r="K16" s="233"/>
      <c r="L16" s="232"/>
      <c r="M16" s="233"/>
    </row>
    <row r="17" spans="1:13" ht="20.25" customHeight="1">
      <c r="A17" s="170" t="s">
        <v>102</v>
      </c>
      <c r="B17" s="170" t="s">
        <v>103</v>
      </c>
      <c r="C17" s="20">
        <v>625295</v>
      </c>
      <c r="D17" s="20">
        <v>625295</v>
      </c>
      <c r="E17" s="20"/>
      <c r="F17" s="232"/>
      <c r="G17" s="233"/>
      <c r="H17" s="231">
        <f t="shared" si="0"/>
        <v>0</v>
      </c>
      <c r="I17" s="232"/>
      <c r="J17" s="233"/>
      <c r="K17" s="233"/>
      <c r="L17" s="232"/>
      <c r="M17" s="233"/>
    </row>
    <row r="18" spans="1:13" ht="20.25" customHeight="1">
      <c r="A18" s="170" t="s">
        <v>104</v>
      </c>
      <c r="B18" s="170" t="s">
        <v>105</v>
      </c>
      <c r="C18" s="20">
        <v>87890</v>
      </c>
      <c r="D18" s="20">
        <v>87890</v>
      </c>
      <c r="E18" s="20"/>
      <c r="F18" s="232"/>
      <c r="G18" s="233"/>
      <c r="H18" s="231">
        <f t="shared" si="0"/>
        <v>0</v>
      </c>
      <c r="I18" s="232"/>
      <c r="J18" s="233"/>
      <c r="K18" s="233"/>
      <c r="L18" s="232"/>
      <c r="M18" s="233"/>
    </row>
    <row r="19" spans="1:13" ht="20.25" customHeight="1">
      <c r="A19" s="170" t="s">
        <v>106</v>
      </c>
      <c r="B19" s="170" t="s">
        <v>107</v>
      </c>
      <c r="C19" s="20">
        <v>14382783.9</v>
      </c>
      <c r="D19" s="20">
        <v>13278883.9</v>
      </c>
      <c r="E19" s="20">
        <v>1103900</v>
      </c>
      <c r="F19" s="232"/>
      <c r="G19" s="233"/>
      <c r="H19" s="231">
        <f t="shared" si="0"/>
        <v>0</v>
      </c>
      <c r="I19" s="232"/>
      <c r="J19" s="233"/>
      <c r="K19" s="233"/>
      <c r="L19" s="232"/>
      <c r="M19" s="233"/>
    </row>
    <row r="20" spans="1:13" ht="20.25" customHeight="1">
      <c r="A20" s="170" t="s">
        <v>108</v>
      </c>
      <c r="B20" s="170" t="s">
        <v>109</v>
      </c>
      <c r="C20" s="20">
        <v>13278883.9</v>
      </c>
      <c r="D20" s="20">
        <v>13278883.9</v>
      </c>
      <c r="E20" s="20"/>
      <c r="F20" s="232"/>
      <c r="G20" s="233"/>
      <c r="H20" s="231">
        <f t="shared" si="0"/>
        <v>0</v>
      </c>
      <c r="I20" s="232"/>
      <c r="J20" s="233"/>
      <c r="K20" s="233"/>
      <c r="L20" s="232"/>
      <c r="M20" s="233"/>
    </row>
    <row r="21" spans="1:13" ht="20.25" customHeight="1">
      <c r="A21" s="170" t="s">
        <v>110</v>
      </c>
      <c r="B21" s="170" t="s">
        <v>111</v>
      </c>
      <c r="C21" s="20">
        <v>4035821</v>
      </c>
      <c r="D21" s="20">
        <v>4035821</v>
      </c>
      <c r="E21" s="20"/>
      <c r="F21" s="232"/>
      <c r="G21" s="233"/>
      <c r="H21" s="231">
        <f t="shared" si="0"/>
        <v>0</v>
      </c>
      <c r="I21" s="232"/>
      <c r="J21" s="233"/>
      <c r="K21" s="233"/>
      <c r="L21" s="232"/>
      <c r="M21" s="233"/>
    </row>
    <row r="22" spans="1:13" ht="20.25" customHeight="1">
      <c r="A22" s="170" t="s">
        <v>112</v>
      </c>
      <c r="B22" s="170" t="s">
        <v>113</v>
      </c>
      <c r="C22" s="20">
        <v>9243062.9</v>
      </c>
      <c r="D22" s="20">
        <v>9243062.9</v>
      </c>
      <c r="E22" s="20"/>
      <c r="F22" s="232"/>
      <c r="G22" s="233"/>
      <c r="H22" s="231">
        <f t="shared" si="0"/>
        <v>0</v>
      </c>
      <c r="I22" s="232"/>
      <c r="J22" s="233"/>
      <c r="K22" s="233"/>
      <c r="L22" s="232"/>
      <c r="M22" s="233"/>
    </row>
    <row r="23" spans="1:13" ht="20.25" customHeight="1">
      <c r="A23" s="170" t="s">
        <v>114</v>
      </c>
      <c r="B23" s="170" t="s">
        <v>115</v>
      </c>
      <c r="C23" s="20">
        <v>1103900</v>
      </c>
      <c r="D23" s="20"/>
      <c r="E23" s="20">
        <v>1103900</v>
      </c>
      <c r="F23" s="232"/>
      <c r="G23" s="233"/>
      <c r="H23" s="231">
        <f t="shared" si="0"/>
        <v>0</v>
      </c>
      <c r="I23" s="232"/>
      <c r="J23" s="233"/>
      <c r="K23" s="233"/>
      <c r="L23" s="232"/>
      <c r="M23" s="233"/>
    </row>
    <row r="24" spans="1:13" ht="20.25" customHeight="1">
      <c r="A24" s="170" t="s">
        <v>116</v>
      </c>
      <c r="B24" s="170" t="s">
        <v>117</v>
      </c>
      <c r="C24" s="20">
        <v>1103900</v>
      </c>
      <c r="D24" s="20"/>
      <c r="E24" s="20">
        <v>1103900</v>
      </c>
      <c r="F24" s="232"/>
      <c r="G24" s="233"/>
      <c r="H24" s="231">
        <f t="shared" si="0"/>
        <v>0</v>
      </c>
      <c r="I24" s="232"/>
      <c r="J24" s="233"/>
      <c r="K24" s="233"/>
      <c r="L24" s="232"/>
      <c r="M24" s="233"/>
    </row>
    <row r="25" spans="1:13" ht="20.25" customHeight="1">
      <c r="A25" s="170" t="s">
        <v>118</v>
      </c>
      <c r="B25" s="170" t="s">
        <v>119</v>
      </c>
      <c r="C25" s="20">
        <v>1263531</v>
      </c>
      <c r="D25" s="20">
        <v>1263531</v>
      </c>
      <c r="E25" s="20"/>
      <c r="F25" s="232"/>
      <c r="G25" s="233"/>
      <c r="H25" s="231">
        <f t="shared" si="0"/>
        <v>0</v>
      </c>
      <c r="I25" s="232"/>
      <c r="J25" s="233"/>
      <c r="K25" s="233"/>
      <c r="L25" s="232"/>
      <c r="M25" s="233"/>
    </row>
    <row r="26" spans="1:13" ht="20.25" customHeight="1">
      <c r="A26" s="170" t="s">
        <v>120</v>
      </c>
      <c r="B26" s="170" t="s">
        <v>121</v>
      </c>
      <c r="C26" s="20">
        <v>1263531</v>
      </c>
      <c r="D26" s="20">
        <v>1263531</v>
      </c>
      <c r="E26" s="20"/>
      <c r="F26" s="232"/>
      <c r="G26" s="233"/>
      <c r="H26" s="231">
        <f t="shared" si="0"/>
        <v>0</v>
      </c>
      <c r="I26" s="232"/>
      <c r="J26" s="233"/>
      <c r="K26" s="233"/>
      <c r="L26" s="232"/>
      <c r="M26" s="233"/>
    </row>
    <row r="27" spans="1:13" ht="20.25" customHeight="1">
      <c r="A27" s="170" t="s">
        <v>122</v>
      </c>
      <c r="B27" s="170" t="s">
        <v>123</v>
      </c>
      <c r="C27" s="20">
        <v>1263531</v>
      </c>
      <c r="D27" s="20">
        <v>1263531</v>
      </c>
      <c r="E27" s="20"/>
      <c r="F27" s="232"/>
      <c r="G27" s="233"/>
      <c r="H27" s="231">
        <f t="shared" si="0"/>
        <v>0</v>
      </c>
      <c r="I27" s="232"/>
      <c r="J27" s="233"/>
      <c r="K27" s="233"/>
      <c r="L27" s="232"/>
      <c r="M27" s="233"/>
    </row>
    <row r="28" spans="1:13" ht="20.25" customHeight="1">
      <c r="A28" s="72"/>
      <c r="B28" s="72"/>
      <c r="C28" s="234">
        <f>D28+E28+F28+G28+H28</f>
        <v>0</v>
      </c>
      <c r="D28" s="233"/>
      <c r="E28" s="233"/>
      <c r="F28" s="232"/>
      <c r="G28" s="233"/>
      <c r="H28" s="231">
        <f t="shared" si="0"/>
        <v>0</v>
      </c>
      <c r="I28" s="232"/>
      <c r="J28" s="233"/>
      <c r="K28" s="233"/>
      <c r="L28" s="232"/>
      <c r="M28" s="233"/>
    </row>
    <row r="29" spans="1:13" ht="17.25" customHeight="1">
      <c r="A29" s="235" t="s">
        <v>124</v>
      </c>
      <c r="B29" s="236" t="s">
        <v>124</v>
      </c>
      <c r="C29" s="234">
        <f>C7+C13+C19+C25</f>
        <v>21029938.9</v>
      </c>
      <c r="D29" s="234">
        <f>D7+D13+D19+D25</f>
        <v>19926038.9</v>
      </c>
      <c r="E29" s="234">
        <f>E7+E13+E19+E25</f>
        <v>1103900</v>
      </c>
      <c r="F29" s="237">
        <f aca="true" t="shared" si="1" ref="E29:M29">SUM(F7:F28)</f>
        <v>0</v>
      </c>
      <c r="G29" s="237">
        <f t="shared" si="1"/>
        <v>0</v>
      </c>
      <c r="H29" s="231">
        <f t="shared" si="1"/>
        <v>0</v>
      </c>
      <c r="I29" s="237">
        <f t="shared" si="1"/>
        <v>0</v>
      </c>
      <c r="J29" s="237">
        <f t="shared" si="1"/>
        <v>0</v>
      </c>
      <c r="K29" s="237">
        <f t="shared" si="1"/>
        <v>0</v>
      </c>
      <c r="L29" s="237">
        <f t="shared" si="1"/>
        <v>0</v>
      </c>
      <c r="M29" s="237">
        <f t="shared" si="1"/>
        <v>0</v>
      </c>
    </row>
  </sheetData>
  <sheetProtection/>
  <mergeCells count="11">
    <mergeCell ref="A2:M2"/>
    <mergeCell ref="A3:B3"/>
    <mergeCell ref="H4:M4"/>
    <mergeCell ref="A29:B29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3" activePane="bottomRight" state="frozen"/>
      <selection pane="bottomRight" activeCell="A3" sqref="A3:B3"/>
    </sheetView>
  </sheetViews>
  <sheetFormatPr defaultColWidth="8.8515625" defaultRowHeight="14.25" customHeight="1"/>
  <cols>
    <col min="1" max="1" width="49.28125" style="64" customWidth="1"/>
    <col min="2" max="2" width="38.8515625" style="64" customWidth="1"/>
    <col min="3" max="3" width="48.57421875" style="64" customWidth="1"/>
    <col min="4" max="4" width="36.421875" style="64" customWidth="1"/>
    <col min="5" max="5" width="9.140625" style="65" customWidth="1"/>
    <col min="6" max="16384" width="9.140625" style="65" bestFit="1" customWidth="1"/>
  </cols>
  <sheetData>
    <row r="1" spans="1:4" ht="14.25" customHeight="1">
      <c r="A1" s="212"/>
      <c r="B1" s="212"/>
      <c r="C1" s="212"/>
      <c r="D1" s="146" t="s">
        <v>125</v>
      </c>
    </row>
    <row r="2" spans="1:4" ht="31.5" customHeight="1">
      <c r="A2" s="66" t="s">
        <v>126</v>
      </c>
      <c r="B2" s="213"/>
      <c r="C2" s="213"/>
      <c r="D2" s="213"/>
    </row>
    <row r="3" spans="1:4" ht="17.25" customHeight="1">
      <c r="A3" s="156" t="s">
        <v>2</v>
      </c>
      <c r="B3" s="214"/>
      <c r="C3" s="214"/>
      <c r="D3" s="147" t="s">
        <v>3</v>
      </c>
    </row>
    <row r="4" spans="1:4" ht="19.5" customHeight="1">
      <c r="A4" s="86" t="s">
        <v>4</v>
      </c>
      <c r="B4" s="158"/>
      <c r="C4" s="86" t="s">
        <v>5</v>
      </c>
      <c r="D4" s="158"/>
    </row>
    <row r="5" spans="1:4" ht="21.75" customHeight="1">
      <c r="A5" s="85" t="s">
        <v>6</v>
      </c>
      <c r="B5" s="215" t="s">
        <v>7</v>
      </c>
      <c r="C5" s="85" t="s">
        <v>127</v>
      </c>
      <c r="D5" s="216" t="s">
        <v>7</v>
      </c>
    </row>
    <row r="6" spans="1:4" ht="17.25" customHeight="1">
      <c r="A6" s="89"/>
      <c r="B6" s="132"/>
      <c r="C6" s="89"/>
      <c r="D6" s="217"/>
    </row>
    <row r="7" spans="1:4" ht="17.25" customHeight="1">
      <c r="A7" s="218" t="s">
        <v>128</v>
      </c>
      <c r="B7" s="219">
        <f>B8+B9+B10</f>
        <v>21029938.9</v>
      </c>
      <c r="C7" s="220" t="s">
        <v>129</v>
      </c>
      <c r="D7" s="95">
        <f>D8+D9+D10+D11+D12+D13+D14+D15+D16+D17+D18+D19+D20+D21+D22+D23+D24+D25+D26+D27+D28+D29+D30</f>
        <v>21029938.9</v>
      </c>
    </row>
    <row r="8" spans="1:4" ht="17.25" customHeight="1">
      <c r="A8" s="221" t="s">
        <v>130</v>
      </c>
      <c r="B8" s="20">
        <v>21029938.9</v>
      </c>
      <c r="C8" s="220" t="s">
        <v>131</v>
      </c>
      <c r="D8" s="95"/>
    </row>
    <row r="9" spans="1:4" ht="17.25" customHeight="1">
      <c r="A9" s="221" t="s">
        <v>132</v>
      </c>
      <c r="B9" s="219"/>
      <c r="C9" s="220" t="s">
        <v>133</v>
      </c>
      <c r="D9" s="95"/>
    </row>
    <row r="10" spans="1:4" ht="17.25" customHeight="1">
      <c r="A10" s="221" t="s">
        <v>134</v>
      </c>
      <c r="B10" s="219"/>
      <c r="C10" s="220" t="s">
        <v>135</v>
      </c>
      <c r="D10" s="95"/>
    </row>
    <row r="11" spans="1:4" ht="17.25" customHeight="1">
      <c r="A11" s="221" t="s">
        <v>136</v>
      </c>
      <c r="B11" s="219"/>
      <c r="C11" s="220" t="s">
        <v>137</v>
      </c>
      <c r="D11" s="95"/>
    </row>
    <row r="12" spans="1:4" ht="17.25" customHeight="1">
      <c r="A12" s="221" t="s">
        <v>130</v>
      </c>
      <c r="B12" s="219"/>
      <c r="C12" s="220" t="s">
        <v>138</v>
      </c>
      <c r="D12" s="95"/>
    </row>
    <row r="13" spans="1:4" ht="17.25" customHeight="1">
      <c r="A13" s="222" t="s">
        <v>132</v>
      </c>
      <c r="B13" s="95"/>
      <c r="C13" s="220" t="s">
        <v>139</v>
      </c>
      <c r="D13" s="95"/>
    </row>
    <row r="14" spans="1:4" ht="17.25" customHeight="1">
      <c r="A14" s="222" t="s">
        <v>134</v>
      </c>
      <c r="B14" s="95"/>
      <c r="C14" s="220" t="s">
        <v>140</v>
      </c>
      <c r="D14" s="95"/>
    </row>
    <row r="15" spans="1:4" ht="17.25" customHeight="1">
      <c r="A15" s="221"/>
      <c r="B15" s="95"/>
      <c r="C15" s="220" t="s">
        <v>141</v>
      </c>
      <c r="D15" s="21">
        <v>4002222</v>
      </c>
    </row>
    <row r="16" spans="1:4" ht="17.25" customHeight="1">
      <c r="A16" s="221"/>
      <c r="B16" s="219"/>
      <c r="C16" s="220" t="s">
        <v>142</v>
      </c>
      <c r="D16" s="21">
        <v>1381402</v>
      </c>
    </row>
    <row r="17" spans="1:4" ht="17.25" customHeight="1">
      <c r="A17" s="221"/>
      <c r="B17" s="223"/>
      <c r="C17" s="220" t="s">
        <v>143</v>
      </c>
      <c r="D17" s="95"/>
    </row>
    <row r="18" spans="1:4" ht="17.25" customHeight="1">
      <c r="A18" s="222"/>
      <c r="B18" s="223"/>
      <c r="C18" s="220" t="s">
        <v>144</v>
      </c>
      <c r="D18" s="95"/>
    </row>
    <row r="19" spans="1:4" ht="17.25" customHeight="1">
      <c r="A19" s="222"/>
      <c r="B19" s="224"/>
      <c r="C19" s="220" t="s">
        <v>145</v>
      </c>
      <c r="D19" s="21">
        <v>14382783.9</v>
      </c>
    </row>
    <row r="20" spans="1:4" ht="17.25" customHeight="1">
      <c r="A20" s="225"/>
      <c r="B20" s="224"/>
      <c r="C20" s="220" t="s">
        <v>146</v>
      </c>
      <c r="D20" s="95"/>
    </row>
    <row r="21" spans="1:4" ht="17.25" customHeight="1">
      <c r="A21" s="225"/>
      <c r="B21" s="224"/>
      <c r="C21" s="220" t="s">
        <v>147</v>
      </c>
      <c r="D21" s="95"/>
    </row>
    <row r="22" spans="1:4" ht="17.25" customHeight="1">
      <c r="A22" s="225"/>
      <c r="B22" s="224"/>
      <c r="C22" s="220" t="s">
        <v>148</v>
      </c>
      <c r="D22" s="95"/>
    </row>
    <row r="23" spans="1:4" ht="17.25" customHeight="1">
      <c r="A23" s="225"/>
      <c r="B23" s="224"/>
      <c r="C23" s="220" t="s">
        <v>149</v>
      </c>
      <c r="D23" s="95"/>
    </row>
    <row r="24" spans="1:4" ht="17.25" customHeight="1">
      <c r="A24" s="225"/>
      <c r="B24" s="224"/>
      <c r="C24" s="220" t="s">
        <v>150</v>
      </c>
      <c r="D24" s="95"/>
    </row>
    <row r="25" spans="1:4" ht="17.25" customHeight="1">
      <c r="A25" s="225"/>
      <c r="B25" s="224"/>
      <c r="C25" s="220" t="s">
        <v>151</v>
      </c>
      <c r="D25" s="95"/>
    </row>
    <row r="26" spans="1:4" ht="17.25" customHeight="1">
      <c r="A26" s="225"/>
      <c r="B26" s="224"/>
      <c r="C26" s="220" t="s">
        <v>152</v>
      </c>
      <c r="D26" s="21">
        <v>1263531</v>
      </c>
    </row>
    <row r="27" spans="1:4" ht="17.25" customHeight="1">
      <c r="A27" s="225"/>
      <c r="B27" s="224"/>
      <c r="C27" s="220" t="s">
        <v>153</v>
      </c>
      <c r="D27" s="95"/>
    </row>
    <row r="28" spans="1:4" ht="17.25" customHeight="1">
      <c r="A28" s="225"/>
      <c r="B28" s="224"/>
      <c r="C28" s="220" t="s">
        <v>154</v>
      </c>
      <c r="D28" s="95"/>
    </row>
    <row r="29" spans="1:4" ht="17.25" customHeight="1">
      <c r="A29" s="225"/>
      <c r="B29" s="224"/>
      <c r="C29" s="220" t="s">
        <v>155</v>
      </c>
      <c r="D29" s="95"/>
    </row>
    <row r="30" spans="1:4" ht="17.25" customHeight="1">
      <c r="A30" s="225"/>
      <c r="B30" s="224"/>
      <c r="C30" s="220" t="s">
        <v>156</v>
      </c>
      <c r="D30" s="95"/>
    </row>
    <row r="31" spans="1:4" ht="14.25" customHeight="1">
      <c r="A31" s="226"/>
      <c r="B31" s="223"/>
      <c r="C31" s="222" t="s">
        <v>157</v>
      </c>
      <c r="D31" s="223"/>
    </row>
    <row r="32" spans="1:4" ht="17.25" customHeight="1">
      <c r="A32" s="227" t="s">
        <v>158</v>
      </c>
      <c r="B32" s="223">
        <f>B11+B7</f>
        <v>21029938.9</v>
      </c>
      <c r="C32" s="226" t="s">
        <v>49</v>
      </c>
      <c r="D32" s="223">
        <f>D31+D7</f>
        <v>21029938.9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Zeros="0" workbookViewId="0" topLeftCell="A1">
      <selection activeCell="A3" sqref="A3:E3"/>
    </sheetView>
  </sheetViews>
  <sheetFormatPr defaultColWidth="8.8515625" defaultRowHeight="14.25" customHeight="1"/>
  <cols>
    <col min="1" max="1" width="20.140625" style="149" customWidth="1"/>
    <col min="2" max="2" width="44.00390625" style="149" customWidth="1"/>
    <col min="3" max="3" width="24.28125" style="77" customWidth="1"/>
    <col min="4" max="4" width="16.57421875" style="77" customWidth="1"/>
    <col min="5" max="7" width="24.28125" style="77" customWidth="1"/>
    <col min="8" max="8" width="9.140625" style="77" customWidth="1"/>
    <col min="9" max="16384" width="9.140625" style="77" bestFit="1" customWidth="1"/>
  </cols>
  <sheetData>
    <row r="1" spans="4:7" ht="12" customHeight="1">
      <c r="D1" s="210"/>
      <c r="F1" s="79"/>
      <c r="G1" s="79" t="s">
        <v>159</v>
      </c>
    </row>
    <row r="2" spans="1:7" ht="39" customHeight="1">
      <c r="A2" s="154" t="s">
        <v>160</v>
      </c>
      <c r="B2" s="154"/>
      <c r="C2" s="154"/>
      <c r="D2" s="154"/>
      <c r="E2" s="155"/>
      <c r="F2" s="155"/>
      <c r="G2" s="155"/>
    </row>
    <row r="3" spans="1:7" ht="18" customHeight="1">
      <c r="A3" s="156" t="s">
        <v>2</v>
      </c>
      <c r="F3" s="152"/>
      <c r="G3" s="152" t="s">
        <v>3</v>
      </c>
    </row>
    <row r="4" spans="1:7" ht="20.25" customHeight="1">
      <c r="A4" s="190" t="s">
        <v>161</v>
      </c>
      <c r="B4" s="190"/>
      <c r="C4" s="111" t="s">
        <v>55</v>
      </c>
      <c r="D4" s="111" t="s">
        <v>74</v>
      </c>
      <c r="E4" s="111"/>
      <c r="F4" s="111"/>
      <c r="G4" s="111" t="s">
        <v>75</v>
      </c>
    </row>
    <row r="5" spans="1:7" ht="20.25" customHeight="1">
      <c r="A5" s="162" t="s">
        <v>72</v>
      </c>
      <c r="B5" s="162" t="s">
        <v>73</v>
      </c>
      <c r="C5" s="111"/>
      <c r="D5" s="111" t="s">
        <v>57</v>
      </c>
      <c r="E5" s="111" t="s">
        <v>162</v>
      </c>
      <c r="F5" s="111" t="s">
        <v>163</v>
      </c>
      <c r="G5" s="111"/>
    </row>
    <row r="6" spans="1:7" ht="13.5" customHeight="1">
      <c r="A6" s="162" t="s">
        <v>164</v>
      </c>
      <c r="B6" s="162" t="s">
        <v>165</v>
      </c>
      <c r="C6" s="162" t="s">
        <v>166</v>
      </c>
      <c r="D6" s="162" t="s">
        <v>167</v>
      </c>
      <c r="E6" s="162" t="s">
        <v>168</v>
      </c>
      <c r="F6" s="162" t="s">
        <v>169</v>
      </c>
      <c r="G6" s="162" t="s">
        <v>170</v>
      </c>
    </row>
    <row r="7" spans="1:7" s="27" customFormat="1" ht="18" customHeight="1">
      <c r="A7" s="170" t="s">
        <v>82</v>
      </c>
      <c r="B7" s="170" t="s">
        <v>83</v>
      </c>
      <c r="C7" s="184">
        <v>4002222</v>
      </c>
      <c r="D7" s="184">
        <v>4002222</v>
      </c>
      <c r="E7" s="184">
        <v>4002222</v>
      </c>
      <c r="F7" s="184"/>
      <c r="G7" s="184"/>
    </row>
    <row r="8" spans="1:7" s="27" customFormat="1" ht="18" customHeight="1">
      <c r="A8" s="170" t="s">
        <v>84</v>
      </c>
      <c r="B8" s="170" t="s">
        <v>85</v>
      </c>
      <c r="C8" s="184">
        <v>3730902</v>
      </c>
      <c r="D8" s="184">
        <v>3730902</v>
      </c>
      <c r="E8" s="184">
        <v>3730902</v>
      </c>
      <c r="F8" s="184"/>
      <c r="G8" s="184"/>
    </row>
    <row r="9" spans="1:7" s="27" customFormat="1" ht="18" customHeight="1">
      <c r="A9" s="170" t="s">
        <v>86</v>
      </c>
      <c r="B9" s="170" t="s">
        <v>87</v>
      </c>
      <c r="C9" s="184">
        <v>1873433</v>
      </c>
      <c r="D9" s="184">
        <v>1873433</v>
      </c>
      <c r="E9" s="184">
        <v>1873433</v>
      </c>
      <c r="F9" s="184"/>
      <c r="G9" s="184"/>
    </row>
    <row r="10" spans="1:7" s="27" customFormat="1" ht="18" customHeight="1">
      <c r="A10" s="170" t="s">
        <v>88</v>
      </c>
      <c r="B10" s="170" t="s">
        <v>171</v>
      </c>
      <c r="C10" s="184">
        <v>1857469</v>
      </c>
      <c r="D10" s="184">
        <v>1857469</v>
      </c>
      <c r="E10" s="184">
        <v>1857469</v>
      </c>
      <c r="F10" s="184"/>
      <c r="G10" s="184"/>
    </row>
    <row r="11" spans="1:7" s="27" customFormat="1" ht="18" customHeight="1">
      <c r="A11" s="170" t="s">
        <v>90</v>
      </c>
      <c r="B11" s="170" t="s">
        <v>91</v>
      </c>
      <c r="C11" s="184">
        <v>271320</v>
      </c>
      <c r="D11" s="184">
        <v>271320</v>
      </c>
      <c r="E11" s="184">
        <v>271320</v>
      </c>
      <c r="F11" s="184"/>
      <c r="G11" s="184"/>
    </row>
    <row r="12" spans="1:7" s="27" customFormat="1" ht="18" customHeight="1">
      <c r="A12" s="170" t="s">
        <v>92</v>
      </c>
      <c r="B12" s="170" t="s">
        <v>93</v>
      </c>
      <c r="C12" s="184">
        <v>271320</v>
      </c>
      <c r="D12" s="184">
        <v>271320</v>
      </c>
      <c r="E12" s="184">
        <v>271320</v>
      </c>
      <c r="F12" s="184"/>
      <c r="G12" s="184"/>
    </row>
    <row r="13" spans="1:7" s="27" customFormat="1" ht="18" customHeight="1">
      <c r="A13" s="170" t="s">
        <v>94</v>
      </c>
      <c r="B13" s="170" t="s">
        <v>95</v>
      </c>
      <c r="C13" s="184">
        <v>1381402</v>
      </c>
      <c r="D13" s="184">
        <v>1381402</v>
      </c>
      <c r="E13" s="184">
        <v>1381402</v>
      </c>
      <c r="F13" s="184"/>
      <c r="G13" s="184"/>
    </row>
    <row r="14" spans="1:7" s="27" customFormat="1" ht="18" customHeight="1">
      <c r="A14" s="170" t="s">
        <v>96</v>
      </c>
      <c r="B14" s="170" t="s">
        <v>97</v>
      </c>
      <c r="C14" s="184">
        <v>1381402</v>
      </c>
      <c r="D14" s="184">
        <v>1381402</v>
      </c>
      <c r="E14" s="184">
        <v>1381402</v>
      </c>
      <c r="F14" s="184"/>
      <c r="G14" s="184"/>
    </row>
    <row r="15" spans="1:7" s="27" customFormat="1" ht="18" customHeight="1">
      <c r="A15" s="170" t="s">
        <v>98</v>
      </c>
      <c r="B15" s="170" t="s">
        <v>99</v>
      </c>
      <c r="C15" s="184">
        <v>170294</v>
      </c>
      <c r="D15" s="184">
        <v>170294</v>
      </c>
      <c r="E15" s="184">
        <v>170294</v>
      </c>
      <c r="F15" s="184"/>
      <c r="G15" s="184"/>
    </row>
    <row r="16" spans="1:7" s="27" customFormat="1" ht="18" customHeight="1">
      <c r="A16" s="170" t="s">
        <v>100</v>
      </c>
      <c r="B16" s="170" t="s">
        <v>101</v>
      </c>
      <c r="C16" s="184">
        <v>497923</v>
      </c>
      <c r="D16" s="184">
        <v>497923</v>
      </c>
      <c r="E16" s="184">
        <v>497923</v>
      </c>
      <c r="F16" s="184"/>
      <c r="G16" s="184"/>
    </row>
    <row r="17" spans="1:7" s="27" customFormat="1" ht="18" customHeight="1">
      <c r="A17" s="170" t="s">
        <v>102</v>
      </c>
      <c r="B17" s="170" t="s">
        <v>103</v>
      </c>
      <c r="C17" s="184">
        <v>625295</v>
      </c>
      <c r="D17" s="184">
        <v>625295</v>
      </c>
      <c r="E17" s="184">
        <v>625295</v>
      </c>
      <c r="F17" s="184"/>
      <c r="G17" s="184"/>
    </row>
    <row r="18" spans="1:7" s="27" customFormat="1" ht="18" customHeight="1">
      <c r="A18" s="170" t="s">
        <v>104</v>
      </c>
      <c r="B18" s="170" t="s">
        <v>105</v>
      </c>
      <c r="C18" s="184">
        <v>87890</v>
      </c>
      <c r="D18" s="184">
        <v>87890</v>
      </c>
      <c r="E18" s="184">
        <v>87890</v>
      </c>
      <c r="F18" s="184"/>
      <c r="G18" s="184"/>
    </row>
    <row r="19" spans="1:7" s="27" customFormat="1" ht="18" customHeight="1">
      <c r="A19" s="170" t="s">
        <v>106</v>
      </c>
      <c r="B19" s="170" t="s">
        <v>107</v>
      </c>
      <c r="C19" s="184">
        <v>14382783.9</v>
      </c>
      <c r="D19" s="184">
        <v>13278883.9</v>
      </c>
      <c r="E19" s="184">
        <v>12471363.9</v>
      </c>
      <c r="F19" s="184">
        <v>807520</v>
      </c>
      <c r="G19" s="184">
        <v>1103900</v>
      </c>
    </row>
    <row r="20" spans="1:7" s="27" customFormat="1" ht="18" customHeight="1">
      <c r="A20" s="170" t="s">
        <v>108</v>
      </c>
      <c r="B20" s="170" t="s">
        <v>109</v>
      </c>
      <c r="C20" s="184">
        <v>13278883.9</v>
      </c>
      <c r="D20" s="184">
        <v>13278883.9</v>
      </c>
      <c r="E20" s="184">
        <v>12471363.9</v>
      </c>
      <c r="F20" s="184">
        <v>807520</v>
      </c>
      <c r="G20" s="184"/>
    </row>
    <row r="21" spans="1:7" s="27" customFormat="1" ht="18" customHeight="1">
      <c r="A21" s="170" t="s">
        <v>110</v>
      </c>
      <c r="B21" s="170" t="s">
        <v>111</v>
      </c>
      <c r="C21" s="184">
        <v>4035821</v>
      </c>
      <c r="D21" s="184">
        <v>4035821</v>
      </c>
      <c r="E21" s="184">
        <v>3524301</v>
      </c>
      <c r="F21" s="184">
        <v>511520</v>
      </c>
      <c r="G21" s="184"/>
    </row>
    <row r="22" spans="1:7" s="27" customFormat="1" ht="18" customHeight="1">
      <c r="A22" s="170" t="s">
        <v>112</v>
      </c>
      <c r="B22" s="170" t="s">
        <v>113</v>
      </c>
      <c r="C22" s="184">
        <v>9243062.9</v>
      </c>
      <c r="D22" s="184">
        <v>9243062.9</v>
      </c>
      <c r="E22" s="184">
        <v>8947062.9</v>
      </c>
      <c r="F22" s="184">
        <v>296000</v>
      </c>
      <c r="G22" s="184"/>
    </row>
    <row r="23" spans="1:7" s="27" customFormat="1" ht="18" customHeight="1">
      <c r="A23" s="170" t="s">
        <v>114</v>
      </c>
      <c r="B23" s="170" t="s">
        <v>115</v>
      </c>
      <c r="C23" s="184">
        <v>1103900</v>
      </c>
      <c r="D23" s="184"/>
      <c r="E23" s="184"/>
      <c r="F23" s="184"/>
      <c r="G23" s="184">
        <v>1103900</v>
      </c>
    </row>
    <row r="24" spans="1:7" s="27" customFormat="1" ht="18" customHeight="1">
      <c r="A24" s="170" t="s">
        <v>116</v>
      </c>
      <c r="B24" s="170" t="s">
        <v>117</v>
      </c>
      <c r="C24" s="184">
        <v>1103900</v>
      </c>
      <c r="D24" s="184"/>
      <c r="E24" s="184"/>
      <c r="F24" s="184"/>
      <c r="G24" s="184">
        <v>1103900</v>
      </c>
    </row>
    <row r="25" spans="1:7" s="27" customFormat="1" ht="18" customHeight="1">
      <c r="A25" s="170" t="s">
        <v>118</v>
      </c>
      <c r="B25" s="170" t="s">
        <v>119</v>
      </c>
      <c r="C25" s="184">
        <v>1263531</v>
      </c>
      <c r="D25" s="184">
        <v>1263531</v>
      </c>
      <c r="E25" s="184">
        <v>1263531</v>
      </c>
      <c r="F25" s="184"/>
      <c r="G25" s="184"/>
    </row>
    <row r="26" spans="1:7" s="27" customFormat="1" ht="18" customHeight="1">
      <c r="A26" s="170" t="s">
        <v>120</v>
      </c>
      <c r="B26" s="170" t="s">
        <v>121</v>
      </c>
      <c r="C26" s="184">
        <v>1263531</v>
      </c>
      <c r="D26" s="184">
        <v>1263531</v>
      </c>
      <c r="E26" s="184">
        <v>1263531</v>
      </c>
      <c r="F26" s="184"/>
      <c r="G26" s="184"/>
    </row>
    <row r="27" spans="1:7" s="27" customFormat="1" ht="18" customHeight="1">
      <c r="A27" s="170" t="s">
        <v>122</v>
      </c>
      <c r="B27" s="170" t="s">
        <v>123</v>
      </c>
      <c r="C27" s="184">
        <v>1263531</v>
      </c>
      <c r="D27" s="184">
        <v>1263531</v>
      </c>
      <c r="E27" s="184">
        <v>1263531</v>
      </c>
      <c r="F27" s="184"/>
      <c r="G27" s="184"/>
    </row>
    <row r="28" spans="1:7" ht="18" customHeight="1">
      <c r="A28" s="166" t="s">
        <v>124</v>
      </c>
      <c r="B28" s="166" t="s">
        <v>124</v>
      </c>
      <c r="C28" s="211">
        <f>C7+C13+C19+C25</f>
        <v>21029938.9</v>
      </c>
      <c r="D28" s="211">
        <f>D7+D13+D19+D25</f>
        <v>19926038.9</v>
      </c>
      <c r="E28" s="211">
        <f>E7+E13+E19+E25</f>
        <v>19118518.9</v>
      </c>
      <c r="F28" s="211">
        <f>F7+F13+F19+F25</f>
        <v>807520</v>
      </c>
      <c r="G28" s="211">
        <f>G7+G13+G19+G25</f>
        <v>1103900</v>
      </c>
    </row>
  </sheetData>
  <sheetProtection/>
  <mergeCells count="7">
    <mergeCell ref="A2:G2"/>
    <mergeCell ref="A3:E3"/>
    <mergeCell ref="A4:B4"/>
    <mergeCell ref="D4:F4"/>
    <mergeCell ref="A28:B28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A3" sqref="A3:D3"/>
    </sheetView>
  </sheetViews>
  <sheetFormatPr defaultColWidth="8.8515625" defaultRowHeight="12.75"/>
  <cols>
    <col min="1" max="1" width="29.421875" style="199" customWidth="1"/>
    <col min="2" max="2" width="27.421875" style="199" customWidth="1"/>
    <col min="3" max="3" width="17.28125" style="200" customWidth="1"/>
    <col min="4" max="5" width="26.28125" style="201" customWidth="1"/>
    <col min="6" max="6" width="18.7109375" style="201" customWidth="1"/>
    <col min="7" max="7" width="9.140625" style="77" customWidth="1"/>
    <col min="8" max="16384" width="9.140625" style="77" bestFit="1" customWidth="1"/>
  </cols>
  <sheetData>
    <row r="1" spans="1:6" ht="12" customHeight="1">
      <c r="A1" s="202"/>
      <c r="B1" s="202"/>
      <c r="C1" s="114"/>
      <c r="D1" s="77"/>
      <c r="E1" s="77"/>
      <c r="F1" s="203" t="s">
        <v>172</v>
      </c>
    </row>
    <row r="2" spans="1:6" ht="25.5" customHeight="1">
      <c r="A2" s="204" t="s">
        <v>173</v>
      </c>
      <c r="B2" s="204"/>
      <c r="C2" s="204"/>
      <c r="D2" s="204"/>
      <c r="E2" s="205"/>
      <c r="F2" s="205"/>
    </row>
    <row r="3" spans="1:6" ht="15.75" customHeight="1">
      <c r="A3" s="156" t="s">
        <v>2</v>
      </c>
      <c r="B3" s="202"/>
      <c r="C3" s="114"/>
      <c r="D3" s="77"/>
      <c r="E3" s="77"/>
      <c r="F3" s="203" t="s">
        <v>174</v>
      </c>
    </row>
    <row r="4" spans="1:6" s="198" customFormat="1" ht="19.5" customHeight="1">
      <c r="A4" s="206" t="s">
        <v>175</v>
      </c>
      <c r="B4" s="85" t="s">
        <v>176</v>
      </c>
      <c r="C4" s="86" t="s">
        <v>177</v>
      </c>
      <c r="D4" s="87"/>
      <c r="E4" s="158"/>
      <c r="F4" s="85" t="s">
        <v>178</v>
      </c>
    </row>
    <row r="5" spans="1:6" s="198" customFormat="1" ht="19.5" customHeight="1">
      <c r="A5" s="132"/>
      <c r="B5" s="89"/>
      <c r="C5" s="88" t="s">
        <v>57</v>
      </c>
      <c r="D5" s="88" t="s">
        <v>179</v>
      </c>
      <c r="E5" s="88" t="s">
        <v>180</v>
      </c>
      <c r="F5" s="89"/>
    </row>
    <row r="6" spans="1:6" s="198" customFormat="1" ht="18.75" customHeight="1">
      <c r="A6" s="207">
        <v>1</v>
      </c>
      <c r="B6" s="207">
        <v>2</v>
      </c>
      <c r="C6" s="208">
        <v>3</v>
      </c>
      <c r="D6" s="207">
        <v>4</v>
      </c>
      <c r="E6" s="207">
        <v>5</v>
      </c>
      <c r="F6" s="207">
        <v>6</v>
      </c>
    </row>
    <row r="7" spans="1:6" s="27" customFormat="1" ht="18.75" customHeight="1">
      <c r="A7" s="20">
        <v>130000</v>
      </c>
      <c r="B7" s="20"/>
      <c r="C7" s="209">
        <v>90000</v>
      </c>
      <c r="D7" s="20"/>
      <c r="E7" s="20">
        <v>90000</v>
      </c>
      <c r="F7" s="20">
        <v>40000</v>
      </c>
    </row>
    <row r="8" ht="12.75">
      <c r="A8" s="202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showZeros="0" workbookViewId="0" topLeftCell="A1">
      <selection activeCell="A3" sqref="A3:I3"/>
    </sheetView>
  </sheetViews>
  <sheetFormatPr defaultColWidth="8.8515625" defaultRowHeight="14.25" customHeight="1"/>
  <cols>
    <col min="1" max="1" width="17.7109375" style="149" customWidth="1"/>
    <col min="2" max="2" width="22.28125" style="149" customWidth="1"/>
    <col min="3" max="3" width="19.00390625" style="149" customWidth="1"/>
    <col min="4" max="5" width="15.140625" style="149" bestFit="1" customWidth="1"/>
    <col min="6" max="7" width="14.28125" style="149" customWidth="1"/>
    <col min="8" max="9" width="12.140625" style="114" customWidth="1"/>
    <col min="10" max="10" width="14.57421875" style="114" customWidth="1"/>
    <col min="11" max="24" width="12.140625" style="114" customWidth="1"/>
    <col min="25" max="16384" width="9.140625" style="77" bestFit="1" customWidth="1"/>
  </cols>
  <sheetData>
    <row r="1" ht="12" customHeight="1">
      <c r="X1" s="197" t="s">
        <v>181</v>
      </c>
    </row>
    <row r="2" spans="1:24" ht="39" customHeight="1">
      <c r="A2" s="154" t="s">
        <v>182</v>
      </c>
      <c r="B2" s="154"/>
      <c r="C2" s="154"/>
      <c r="D2" s="15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8" customHeight="1">
      <c r="A3" s="156" t="s">
        <v>2</v>
      </c>
      <c r="H3" s="77"/>
      <c r="I3" s="77"/>
      <c r="J3" s="77"/>
      <c r="K3" s="77"/>
      <c r="L3" s="77"/>
      <c r="M3" s="77"/>
      <c r="N3" s="77"/>
      <c r="O3" s="77"/>
      <c r="P3" s="77"/>
      <c r="Q3" s="77"/>
      <c r="X3" s="83" t="s">
        <v>3</v>
      </c>
    </row>
    <row r="4" spans="1:24" ht="13.5">
      <c r="A4" s="190" t="s">
        <v>183</v>
      </c>
      <c r="B4" s="190" t="s">
        <v>184</v>
      </c>
      <c r="C4" s="190" t="s">
        <v>185</v>
      </c>
      <c r="D4" s="190" t="s">
        <v>186</v>
      </c>
      <c r="E4" s="190" t="s">
        <v>187</v>
      </c>
      <c r="F4" s="190" t="s">
        <v>188</v>
      </c>
      <c r="G4" s="190" t="s">
        <v>189</v>
      </c>
      <c r="H4" s="105" t="s">
        <v>190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4" ht="13.5">
      <c r="A5" s="190"/>
      <c r="B5" s="190"/>
      <c r="C5" s="190"/>
      <c r="D5" s="190"/>
      <c r="E5" s="190"/>
      <c r="F5" s="190"/>
      <c r="G5" s="190"/>
      <c r="H5" s="105" t="s">
        <v>191</v>
      </c>
      <c r="I5" s="105" t="s">
        <v>192</v>
      </c>
      <c r="J5" s="105"/>
      <c r="K5" s="105"/>
      <c r="L5" s="105"/>
      <c r="M5" s="105"/>
      <c r="N5" s="105"/>
      <c r="O5" s="111" t="s">
        <v>193</v>
      </c>
      <c r="P5" s="111"/>
      <c r="Q5" s="111"/>
      <c r="R5" s="105" t="s">
        <v>61</v>
      </c>
      <c r="S5" s="105" t="s">
        <v>62</v>
      </c>
      <c r="T5" s="105"/>
      <c r="U5" s="105"/>
      <c r="V5" s="105"/>
      <c r="W5" s="105"/>
      <c r="X5" s="105"/>
    </row>
    <row r="6" spans="1:24" ht="13.5" customHeight="1">
      <c r="A6" s="190"/>
      <c r="B6" s="190"/>
      <c r="C6" s="190"/>
      <c r="D6" s="190"/>
      <c r="E6" s="190"/>
      <c r="F6" s="190"/>
      <c r="G6" s="190"/>
      <c r="H6" s="105"/>
      <c r="I6" s="105" t="s">
        <v>194</v>
      </c>
      <c r="J6" s="105"/>
      <c r="K6" s="105" t="s">
        <v>195</v>
      </c>
      <c r="L6" s="105" t="s">
        <v>196</v>
      </c>
      <c r="M6" s="105" t="s">
        <v>197</v>
      </c>
      <c r="N6" s="105" t="s">
        <v>198</v>
      </c>
      <c r="O6" s="195" t="s">
        <v>58</v>
      </c>
      <c r="P6" s="195" t="s">
        <v>59</v>
      </c>
      <c r="Q6" s="195" t="s">
        <v>60</v>
      </c>
      <c r="R6" s="105"/>
      <c r="S6" s="105" t="s">
        <v>57</v>
      </c>
      <c r="T6" s="105" t="s">
        <v>63</v>
      </c>
      <c r="U6" s="105" t="s">
        <v>64</v>
      </c>
      <c r="V6" s="105" t="s">
        <v>65</v>
      </c>
      <c r="W6" s="105" t="s">
        <v>66</v>
      </c>
      <c r="X6" s="105" t="s">
        <v>67</v>
      </c>
    </row>
    <row r="7" spans="1:24" ht="27">
      <c r="A7" s="190"/>
      <c r="B7" s="190"/>
      <c r="C7" s="190"/>
      <c r="D7" s="190"/>
      <c r="E7" s="190"/>
      <c r="F7" s="190"/>
      <c r="G7" s="190"/>
      <c r="H7" s="105"/>
      <c r="I7" s="105" t="s">
        <v>57</v>
      </c>
      <c r="J7" s="105" t="s">
        <v>199</v>
      </c>
      <c r="K7" s="105"/>
      <c r="L7" s="105"/>
      <c r="M7" s="105"/>
      <c r="N7" s="105"/>
      <c r="O7" s="196"/>
      <c r="P7" s="196"/>
      <c r="Q7" s="196"/>
      <c r="R7" s="105"/>
      <c r="S7" s="105"/>
      <c r="T7" s="105"/>
      <c r="U7" s="105"/>
      <c r="V7" s="105"/>
      <c r="W7" s="105"/>
      <c r="X7" s="105"/>
    </row>
    <row r="8" spans="1:24" ht="13.5" customHeight="1">
      <c r="A8" s="162" t="s">
        <v>164</v>
      </c>
      <c r="B8" s="162" t="s">
        <v>165</v>
      </c>
      <c r="C8" s="162" t="s">
        <v>166</v>
      </c>
      <c r="D8" s="162" t="s">
        <v>167</v>
      </c>
      <c r="E8" s="162" t="s">
        <v>168</v>
      </c>
      <c r="F8" s="162" t="s">
        <v>169</v>
      </c>
      <c r="G8" s="162" t="s">
        <v>170</v>
      </c>
      <c r="H8" s="162" t="s">
        <v>200</v>
      </c>
      <c r="I8" s="162" t="s">
        <v>201</v>
      </c>
      <c r="J8" s="162" t="s">
        <v>202</v>
      </c>
      <c r="K8" s="162" t="s">
        <v>203</v>
      </c>
      <c r="L8" s="162" t="s">
        <v>204</v>
      </c>
      <c r="M8" s="162" t="s">
        <v>205</v>
      </c>
      <c r="N8" s="162" t="s">
        <v>206</v>
      </c>
      <c r="O8" s="162" t="s">
        <v>207</v>
      </c>
      <c r="P8" s="162" t="s">
        <v>208</v>
      </c>
      <c r="Q8" s="162" t="s">
        <v>209</v>
      </c>
      <c r="R8" s="162" t="s">
        <v>210</v>
      </c>
      <c r="S8" s="162" t="s">
        <v>211</v>
      </c>
      <c r="T8" s="162" t="s">
        <v>212</v>
      </c>
      <c r="U8" s="162" t="s">
        <v>213</v>
      </c>
      <c r="V8" s="162" t="s">
        <v>214</v>
      </c>
      <c r="W8" s="162" t="s">
        <v>215</v>
      </c>
      <c r="X8" s="162" t="s">
        <v>216</v>
      </c>
    </row>
    <row r="9" spans="1:24" s="27" customFormat="1" ht="21" customHeight="1">
      <c r="A9" s="106" t="s">
        <v>69</v>
      </c>
      <c r="B9" s="106"/>
      <c r="C9" s="106"/>
      <c r="D9" s="106"/>
      <c r="E9" s="106"/>
      <c r="F9" s="106"/>
      <c r="G9" s="106"/>
      <c r="H9" s="21">
        <v>19926038.9</v>
      </c>
      <c r="I9" s="21">
        <v>19926038.9</v>
      </c>
      <c r="J9" s="21"/>
      <c r="K9" s="21"/>
      <c r="L9" s="21"/>
      <c r="M9" s="21">
        <v>19926038.9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0"/>
    </row>
    <row r="10" spans="1:24" s="27" customFormat="1" ht="27.75" customHeight="1">
      <c r="A10" s="191" t="s">
        <v>217</v>
      </c>
      <c r="B10" s="191" t="s">
        <v>218</v>
      </c>
      <c r="C10" s="191" t="s">
        <v>219</v>
      </c>
      <c r="D10" s="191" t="s">
        <v>110</v>
      </c>
      <c r="E10" s="191" t="s">
        <v>220</v>
      </c>
      <c r="F10" s="191" t="s">
        <v>221</v>
      </c>
      <c r="G10" s="191" t="s">
        <v>222</v>
      </c>
      <c r="H10" s="21">
        <v>1215084</v>
      </c>
      <c r="I10" s="21">
        <v>1215084</v>
      </c>
      <c r="J10" s="21"/>
      <c r="K10" s="21"/>
      <c r="L10" s="21"/>
      <c r="M10" s="21">
        <v>1215084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0"/>
    </row>
    <row r="11" spans="1:24" s="27" customFormat="1" ht="27.75" customHeight="1">
      <c r="A11" s="191" t="s">
        <v>217</v>
      </c>
      <c r="B11" s="191" t="s">
        <v>223</v>
      </c>
      <c r="C11" s="191" t="s">
        <v>224</v>
      </c>
      <c r="D11" s="191" t="s">
        <v>110</v>
      </c>
      <c r="E11" s="191" t="s">
        <v>220</v>
      </c>
      <c r="F11" s="191" t="s">
        <v>225</v>
      </c>
      <c r="G11" s="191" t="s">
        <v>226</v>
      </c>
      <c r="H11" s="21">
        <v>241200</v>
      </c>
      <c r="I11" s="21">
        <v>241200</v>
      </c>
      <c r="J11" s="21"/>
      <c r="K11" s="21"/>
      <c r="L11" s="21"/>
      <c r="M11" s="21">
        <v>241200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0"/>
    </row>
    <row r="12" spans="1:24" s="27" customFormat="1" ht="27.75" customHeight="1">
      <c r="A12" s="191" t="s">
        <v>217</v>
      </c>
      <c r="B12" s="191" t="s">
        <v>227</v>
      </c>
      <c r="C12" s="191" t="s">
        <v>228</v>
      </c>
      <c r="D12" s="191" t="s">
        <v>110</v>
      </c>
      <c r="E12" s="191" t="s">
        <v>220</v>
      </c>
      <c r="F12" s="191" t="s">
        <v>229</v>
      </c>
      <c r="G12" s="191" t="s">
        <v>230</v>
      </c>
      <c r="H12" s="21">
        <v>468480</v>
      </c>
      <c r="I12" s="21">
        <v>468480</v>
      </c>
      <c r="J12" s="21"/>
      <c r="K12" s="21"/>
      <c r="L12" s="21"/>
      <c r="M12" s="21">
        <v>468480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0"/>
    </row>
    <row r="13" spans="1:24" s="27" customFormat="1" ht="27.75" customHeight="1">
      <c r="A13" s="191" t="s">
        <v>217</v>
      </c>
      <c r="B13" s="191" t="s">
        <v>231</v>
      </c>
      <c r="C13" s="191" t="s">
        <v>232</v>
      </c>
      <c r="D13" s="191" t="s">
        <v>110</v>
      </c>
      <c r="E13" s="191" t="s">
        <v>220</v>
      </c>
      <c r="F13" s="191" t="s">
        <v>229</v>
      </c>
      <c r="G13" s="191" t="s">
        <v>230</v>
      </c>
      <c r="H13" s="21">
        <v>101257</v>
      </c>
      <c r="I13" s="21">
        <v>101257</v>
      </c>
      <c r="J13" s="21"/>
      <c r="K13" s="21"/>
      <c r="L13" s="21"/>
      <c r="M13" s="21">
        <v>101257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0"/>
    </row>
    <row r="14" spans="1:24" s="27" customFormat="1" ht="27.75" customHeight="1">
      <c r="A14" s="191" t="s">
        <v>217</v>
      </c>
      <c r="B14" s="191" t="s">
        <v>233</v>
      </c>
      <c r="C14" s="191" t="s">
        <v>234</v>
      </c>
      <c r="D14" s="191" t="s">
        <v>110</v>
      </c>
      <c r="E14" s="191" t="s">
        <v>220</v>
      </c>
      <c r="F14" s="191" t="s">
        <v>229</v>
      </c>
      <c r="G14" s="191" t="s">
        <v>230</v>
      </c>
      <c r="H14" s="21">
        <v>234240</v>
      </c>
      <c r="I14" s="21">
        <v>234240</v>
      </c>
      <c r="J14" s="21"/>
      <c r="K14" s="21"/>
      <c r="L14" s="21"/>
      <c r="M14" s="21">
        <v>234240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0"/>
    </row>
    <row r="15" spans="1:24" s="27" customFormat="1" ht="27.75" customHeight="1">
      <c r="A15" s="191" t="s">
        <v>217</v>
      </c>
      <c r="B15" s="191" t="s">
        <v>235</v>
      </c>
      <c r="C15" s="191" t="s">
        <v>236</v>
      </c>
      <c r="D15" s="191" t="s">
        <v>110</v>
      </c>
      <c r="E15" s="191" t="s">
        <v>220</v>
      </c>
      <c r="F15" s="191" t="s">
        <v>237</v>
      </c>
      <c r="G15" s="191" t="s">
        <v>238</v>
      </c>
      <c r="H15" s="21">
        <v>1490376</v>
      </c>
      <c r="I15" s="21">
        <v>1490376</v>
      </c>
      <c r="J15" s="21"/>
      <c r="K15" s="21"/>
      <c r="L15" s="21"/>
      <c r="M15" s="21">
        <v>1490376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0"/>
    </row>
    <row r="16" spans="1:24" s="27" customFormat="1" ht="27.75" customHeight="1">
      <c r="A16" s="191" t="s">
        <v>217</v>
      </c>
      <c r="B16" s="191" t="s">
        <v>239</v>
      </c>
      <c r="C16" s="191" t="s">
        <v>240</v>
      </c>
      <c r="D16" s="191" t="s">
        <v>112</v>
      </c>
      <c r="E16" s="191" t="s">
        <v>241</v>
      </c>
      <c r="F16" s="191" t="s">
        <v>221</v>
      </c>
      <c r="G16" s="191" t="s">
        <v>222</v>
      </c>
      <c r="H16" s="21">
        <v>3699987.6</v>
      </c>
      <c r="I16" s="21">
        <v>3699987.6</v>
      </c>
      <c r="J16" s="21"/>
      <c r="K16" s="21"/>
      <c r="L16" s="21"/>
      <c r="M16" s="21">
        <v>3699987.6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0"/>
    </row>
    <row r="17" spans="1:24" s="27" customFormat="1" ht="27.75" customHeight="1">
      <c r="A17" s="191" t="s">
        <v>217</v>
      </c>
      <c r="B17" s="191" t="s">
        <v>242</v>
      </c>
      <c r="C17" s="191" t="s">
        <v>243</v>
      </c>
      <c r="D17" s="191" t="s">
        <v>112</v>
      </c>
      <c r="E17" s="191" t="s">
        <v>241</v>
      </c>
      <c r="F17" s="191" t="s">
        <v>244</v>
      </c>
      <c r="G17" s="191" t="s">
        <v>245</v>
      </c>
      <c r="H17" s="21">
        <v>1009440</v>
      </c>
      <c r="I17" s="21">
        <v>1009440</v>
      </c>
      <c r="J17" s="21"/>
      <c r="K17" s="21"/>
      <c r="L17" s="21"/>
      <c r="M17" s="21">
        <v>1009440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0"/>
    </row>
    <row r="18" spans="1:24" s="27" customFormat="1" ht="27.75" customHeight="1">
      <c r="A18" s="191" t="s">
        <v>217</v>
      </c>
      <c r="B18" s="191" t="s">
        <v>242</v>
      </c>
      <c r="C18" s="191" t="s">
        <v>243</v>
      </c>
      <c r="D18" s="191" t="s">
        <v>112</v>
      </c>
      <c r="E18" s="191" t="s">
        <v>241</v>
      </c>
      <c r="F18" s="191" t="s">
        <v>244</v>
      </c>
      <c r="G18" s="191" t="s">
        <v>245</v>
      </c>
      <c r="H18" s="21">
        <v>1911264</v>
      </c>
      <c r="I18" s="21">
        <v>1911264</v>
      </c>
      <c r="J18" s="21"/>
      <c r="K18" s="21"/>
      <c r="L18" s="21"/>
      <c r="M18" s="21">
        <v>1911264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0"/>
    </row>
    <row r="19" spans="1:24" s="27" customFormat="1" ht="27.75" customHeight="1">
      <c r="A19" s="191" t="s">
        <v>217</v>
      </c>
      <c r="B19" s="191" t="s">
        <v>246</v>
      </c>
      <c r="C19" s="191" t="s">
        <v>247</v>
      </c>
      <c r="D19" s="191" t="s">
        <v>112</v>
      </c>
      <c r="E19" s="191" t="s">
        <v>241</v>
      </c>
      <c r="F19" s="191" t="s">
        <v>244</v>
      </c>
      <c r="G19" s="191" t="s">
        <v>245</v>
      </c>
      <c r="H19" s="21">
        <v>1314000</v>
      </c>
      <c r="I19" s="21">
        <v>1314000</v>
      </c>
      <c r="J19" s="21"/>
      <c r="K19" s="21"/>
      <c r="L19" s="21"/>
      <c r="M19" s="21">
        <v>1314000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0"/>
    </row>
    <row r="20" spans="1:24" s="27" customFormat="1" ht="27.75" customHeight="1">
      <c r="A20" s="191" t="s">
        <v>217</v>
      </c>
      <c r="B20" s="191" t="s">
        <v>248</v>
      </c>
      <c r="C20" s="191" t="s">
        <v>249</v>
      </c>
      <c r="D20" s="191" t="s">
        <v>112</v>
      </c>
      <c r="E20" s="191" t="s">
        <v>241</v>
      </c>
      <c r="F20" s="191" t="s">
        <v>237</v>
      </c>
      <c r="G20" s="191" t="s">
        <v>238</v>
      </c>
      <c r="H20" s="21">
        <v>609600</v>
      </c>
      <c r="I20" s="21">
        <v>609600</v>
      </c>
      <c r="J20" s="21"/>
      <c r="K20" s="21"/>
      <c r="L20" s="21"/>
      <c r="M20" s="21">
        <v>609600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0"/>
    </row>
    <row r="21" spans="1:24" s="27" customFormat="1" ht="27.75" customHeight="1">
      <c r="A21" s="191" t="s">
        <v>217</v>
      </c>
      <c r="B21" s="191" t="s">
        <v>250</v>
      </c>
      <c r="C21" s="191" t="s">
        <v>251</v>
      </c>
      <c r="D21" s="191" t="s">
        <v>112</v>
      </c>
      <c r="E21" s="191" t="s">
        <v>241</v>
      </c>
      <c r="F21" s="191" t="s">
        <v>244</v>
      </c>
      <c r="G21" s="191" t="s">
        <v>245</v>
      </c>
      <c r="H21" s="21">
        <v>308332.3</v>
      </c>
      <c r="I21" s="21">
        <v>308332.3</v>
      </c>
      <c r="J21" s="21"/>
      <c r="K21" s="21"/>
      <c r="L21" s="21"/>
      <c r="M21" s="21">
        <v>308332.3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0"/>
    </row>
    <row r="22" spans="1:24" s="27" customFormat="1" ht="27.75" customHeight="1">
      <c r="A22" s="191" t="s">
        <v>217</v>
      </c>
      <c r="B22" s="191" t="s">
        <v>252</v>
      </c>
      <c r="C22" s="191" t="s">
        <v>253</v>
      </c>
      <c r="D22" s="191" t="s">
        <v>88</v>
      </c>
      <c r="E22" s="191" t="s">
        <v>254</v>
      </c>
      <c r="F22" s="191" t="s">
        <v>255</v>
      </c>
      <c r="G22" s="191" t="s">
        <v>253</v>
      </c>
      <c r="H22" s="21">
        <v>1857469</v>
      </c>
      <c r="I22" s="21">
        <v>1857469</v>
      </c>
      <c r="J22" s="21"/>
      <c r="K22" s="21"/>
      <c r="L22" s="21"/>
      <c r="M22" s="21">
        <v>1857469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0"/>
    </row>
    <row r="23" spans="1:24" s="27" customFormat="1" ht="27.75" customHeight="1">
      <c r="A23" s="191" t="s">
        <v>217</v>
      </c>
      <c r="B23" s="191" t="s">
        <v>256</v>
      </c>
      <c r="C23" s="191" t="s">
        <v>257</v>
      </c>
      <c r="D23" s="191" t="s">
        <v>98</v>
      </c>
      <c r="E23" s="191" t="s">
        <v>258</v>
      </c>
      <c r="F23" s="191" t="s">
        <v>259</v>
      </c>
      <c r="G23" s="191" t="s">
        <v>260</v>
      </c>
      <c r="H23" s="21">
        <v>170294</v>
      </c>
      <c r="I23" s="21">
        <v>170294</v>
      </c>
      <c r="J23" s="21"/>
      <c r="K23" s="21"/>
      <c r="L23" s="21"/>
      <c r="M23" s="21">
        <v>170294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0"/>
    </row>
    <row r="24" spans="1:24" s="27" customFormat="1" ht="27.75" customHeight="1">
      <c r="A24" s="191" t="s">
        <v>217</v>
      </c>
      <c r="B24" s="191" t="s">
        <v>256</v>
      </c>
      <c r="C24" s="191" t="s">
        <v>257</v>
      </c>
      <c r="D24" s="191" t="s">
        <v>100</v>
      </c>
      <c r="E24" s="191" t="s">
        <v>261</v>
      </c>
      <c r="F24" s="191" t="s">
        <v>259</v>
      </c>
      <c r="G24" s="191" t="s">
        <v>260</v>
      </c>
      <c r="H24" s="21">
        <v>497923</v>
      </c>
      <c r="I24" s="21">
        <v>497923</v>
      </c>
      <c r="J24" s="21"/>
      <c r="K24" s="21"/>
      <c r="L24" s="21"/>
      <c r="M24" s="21">
        <v>497923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0"/>
    </row>
    <row r="25" spans="1:24" s="27" customFormat="1" ht="27.75" customHeight="1">
      <c r="A25" s="191" t="s">
        <v>217</v>
      </c>
      <c r="B25" s="191" t="s">
        <v>256</v>
      </c>
      <c r="C25" s="191" t="s">
        <v>257</v>
      </c>
      <c r="D25" s="191" t="s">
        <v>102</v>
      </c>
      <c r="E25" s="191" t="s">
        <v>262</v>
      </c>
      <c r="F25" s="191" t="s">
        <v>263</v>
      </c>
      <c r="G25" s="191" t="s">
        <v>264</v>
      </c>
      <c r="H25" s="21">
        <v>625295</v>
      </c>
      <c r="I25" s="21">
        <v>625295</v>
      </c>
      <c r="J25" s="21"/>
      <c r="K25" s="21"/>
      <c r="L25" s="21"/>
      <c r="M25" s="21">
        <v>625295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0"/>
    </row>
    <row r="26" spans="1:24" s="27" customFormat="1" ht="27.75" customHeight="1">
      <c r="A26" s="191" t="s">
        <v>217</v>
      </c>
      <c r="B26" s="191" t="s">
        <v>256</v>
      </c>
      <c r="C26" s="191" t="s">
        <v>257</v>
      </c>
      <c r="D26" s="191" t="s">
        <v>104</v>
      </c>
      <c r="E26" s="191" t="s">
        <v>265</v>
      </c>
      <c r="F26" s="191" t="s">
        <v>266</v>
      </c>
      <c r="G26" s="191" t="s">
        <v>267</v>
      </c>
      <c r="H26" s="21">
        <v>23030</v>
      </c>
      <c r="I26" s="21">
        <v>23030</v>
      </c>
      <c r="J26" s="21"/>
      <c r="K26" s="21"/>
      <c r="L26" s="21"/>
      <c r="M26" s="21">
        <v>23030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0"/>
    </row>
    <row r="27" spans="1:24" s="27" customFormat="1" ht="27.75" customHeight="1">
      <c r="A27" s="191" t="s">
        <v>217</v>
      </c>
      <c r="B27" s="191" t="s">
        <v>256</v>
      </c>
      <c r="C27" s="191" t="s">
        <v>257</v>
      </c>
      <c r="D27" s="191" t="s">
        <v>104</v>
      </c>
      <c r="E27" s="191" t="s">
        <v>265</v>
      </c>
      <c r="F27" s="191" t="s">
        <v>266</v>
      </c>
      <c r="G27" s="191" t="s">
        <v>267</v>
      </c>
      <c r="H27" s="21">
        <v>64860</v>
      </c>
      <c r="I27" s="21">
        <v>64860</v>
      </c>
      <c r="J27" s="21"/>
      <c r="K27" s="21"/>
      <c r="L27" s="21"/>
      <c r="M27" s="21">
        <v>64860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0"/>
    </row>
    <row r="28" spans="1:24" s="27" customFormat="1" ht="27.75" customHeight="1">
      <c r="A28" s="191" t="s">
        <v>217</v>
      </c>
      <c r="B28" s="191" t="s">
        <v>268</v>
      </c>
      <c r="C28" s="191" t="s">
        <v>269</v>
      </c>
      <c r="D28" s="191" t="s">
        <v>110</v>
      </c>
      <c r="E28" s="191" t="s">
        <v>220</v>
      </c>
      <c r="F28" s="191" t="s">
        <v>266</v>
      </c>
      <c r="G28" s="191" t="s">
        <v>267</v>
      </c>
      <c r="H28" s="21">
        <v>14864</v>
      </c>
      <c r="I28" s="21">
        <v>14864</v>
      </c>
      <c r="J28" s="21"/>
      <c r="K28" s="21"/>
      <c r="L28" s="21"/>
      <c r="M28" s="21">
        <v>14864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0"/>
    </row>
    <row r="29" spans="1:24" s="27" customFormat="1" ht="27.75" customHeight="1">
      <c r="A29" s="191" t="s">
        <v>217</v>
      </c>
      <c r="B29" s="191" t="s">
        <v>268</v>
      </c>
      <c r="C29" s="191" t="s">
        <v>269</v>
      </c>
      <c r="D29" s="191" t="s">
        <v>112</v>
      </c>
      <c r="E29" s="191" t="s">
        <v>241</v>
      </c>
      <c r="F29" s="191" t="s">
        <v>266</v>
      </c>
      <c r="G29" s="191" t="s">
        <v>267</v>
      </c>
      <c r="H29" s="21">
        <v>43182</v>
      </c>
      <c r="I29" s="21">
        <v>43182</v>
      </c>
      <c r="J29" s="21"/>
      <c r="K29" s="21"/>
      <c r="L29" s="21"/>
      <c r="M29" s="21">
        <v>43182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0"/>
    </row>
    <row r="30" spans="1:24" s="27" customFormat="1" ht="27.75" customHeight="1">
      <c r="A30" s="191" t="s">
        <v>217</v>
      </c>
      <c r="B30" s="191" t="s">
        <v>270</v>
      </c>
      <c r="C30" s="191" t="s">
        <v>271</v>
      </c>
      <c r="D30" s="191" t="s">
        <v>112</v>
      </c>
      <c r="E30" s="191" t="s">
        <v>241</v>
      </c>
      <c r="F30" s="191" t="s">
        <v>266</v>
      </c>
      <c r="G30" s="191" t="s">
        <v>267</v>
      </c>
      <c r="H30" s="21">
        <v>51257</v>
      </c>
      <c r="I30" s="21">
        <v>51257</v>
      </c>
      <c r="J30" s="21"/>
      <c r="K30" s="21"/>
      <c r="L30" s="21"/>
      <c r="M30" s="21">
        <v>51257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0"/>
    </row>
    <row r="31" spans="1:24" s="27" customFormat="1" ht="27.75" customHeight="1">
      <c r="A31" s="191" t="s">
        <v>217</v>
      </c>
      <c r="B31" s="191" t="s">
        <v>272</v>
      </c>
      <c r="C31" s="191" t="s">
        <v>273</v>
      </c>
      <c r="D31" s="191" t="s">
        <v>122</v>
      </c>
      <c r="E31" s="191" t="s">
        <v>273</v>
      </c>
      <c r="F31" s="191" t="s">
        <v>274</v>
      </c>
      <c r="G31" s="191" t="s">
        <v>273</v>
      </c>
      <c r="H31" s="21">
        <v>1263531</v>
      </c>
      <c r="I31" s="21">
        <v>1263531</v>
      </c>
      <c r="J31" s="21"/>
      <c r="K31" s="21"/>
      <c r="L31" s="21"/>
      <c r="M31" s="21">
        <v>1263531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0"/>
    </row>
    <row r="32" spans="1:24" s="27" customFormat="1" ht="27.75" customHeight="1">
      <c r="A32" s="191" t="s">
        <v>217</v>
      </c>
      <c r="B32" s="191" t="s">
        <v>275</v>
      </c>
      <c r="C32" s="191" t="s">
        <v>276</v>
      </c>
      <c r="D32" s="191" t="s">
        <v>86</v>
      </c>
      <c r="E32" s="191" t="s">
        <v>277</v>
      </c>
      <c r="F32" s="191" t="s">
        <v>278</v>
      </c>
      <c r="G32" s="191" t="s">
        <v>279</v>
      </c>
      <c r="H32" s="21">
        <v>1873433</v>
      </c>
      <c r="I32" s="21">
        <v>1873433</v>
      </c>
      <c r="J32" s="21"/>
      <c r="K32" s="21"/>
      <c r="L32" s="21"/>
      <c r="M32" s="21">
        <v>1873433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0"/>
    </row>
    <row r="33" spans="1:24" s="27" customFormat="1" ht="27.75" customHeight="1">
      <c r="A33" s="191" t="s">
        <v>217</v>
      </c>
      <c r="B33" s="191" t="s">
        <v>280</v>
      </c>
      <c r="C33" s="191" t="s">
        <v>281</v>
      </c>
      <c r="D33" s="191" t="s">
        <v>110</v>
      </c>
      <c r="E33" s="191" t="s">
        <v>220</v>
      </c>
      <c r="F33" s="191" t="s">
        <v>282</v>
      </c>
      <c r="G33" s="191" t="s">
        <v>283</v>
      </c>
      <c r="H33" s="21">
        <v>20140</v>
      </c>
      <c r="I33" s="21">
        <v>20140</v>
      </c>
      <c r="J33" s="21"/>
      <c r="K33" s="21"/>
      <c r="L33" s="21"/>
      <c r="M33" s="21">
        <v>20140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0"/>
    </row>
    <row r="34" spans="1:24" s="27" customFormat="1" ht="27.75" customHeight="1">
      <c r="A34" s="191" t="s">
        <v>217</v>
      </c>
      <c r="B34" s="191" t="s">
        <v>280</v>
      </c>
      <c r="C34" s="191" t="s">
        <v>281</v>
      </c>
      <c r="D34" s="191" t="s">
        <v>110</v>
      </c>
      <c r="E34" s="191" t="s">
        <v>220</v>
      </c>
      <c r="F34" s="191" t="s">
        <v>284</v>
      </c>
      <c r="G34" s="191" t="s">
        <v>285</v>
      </c>
      <c r="H34" s="21">
        <v>5000</v>
      </c>
      <c r="I34" s="21">
        <v>5000</v>
      </c>
      <c r="J34" s="21"/>
      <c r="K34" s="21"/>
      <c r="L34" s="21"/>
      <c r="M34" s="21">
        <v>5000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0"/>
    </row>
    <row r="35" spans="1:24" s="27" customFormat="1" ht="27.75" customHeight="1">
      <c r="A35" s="191" t="s">
        <v>217</v>
      </c>
      <c r="B35" s="191" t="s">
        <v>280</v>
      </c>
      <c r="C35" s="191" t="s">
        <v>281</v>
      </c>
      <c r="D35" s="191" t="s">
        <v>110</v>
      </c>
      <c r="E35" s="191" t="s">
        <v>220</v>
      </c>
      <c r="F35" s="191" t="s">
        <v>286</v>
      </c>
      <c r="G35" s="191" t="s">
        <v>287</v>
      </c>
      <c r="H35" s="21">
        <v>10000</v>
      </c>
      <c r="I35" s="21">
        <v>10000</v>
      </c>
      <c r="J35" s="21"/>
      <c r="K35" s="21"/>
      <c r="L35" s="21"/>
      <c r="M35" s="21">
        <v>10000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0"/>
    </row>
    <row r="36" spans="1:24" s="27" customFormat="1" ht="27.75" customHeight="1">
      <c r="A36" s="191" t="s">
        <v>217</v>
      </c>
      <c r="B36" s="191" t="s">
        <v>280</v>
      </c>
      <c r="C36" s="191" t="s">
        <v>281</v>
      </c>
      <c r="D36" s="191" t="s">
        <v>110</v>
      </c>
      <c r="E36" s="191" t="s">
        <v>220</v>
      </c>
      <c r="F36" s="191" t="s">
        <v>288</v>
      </c>
      <c r="G36" s="191" t="s">
        <v>289</v>
      </c>
      <c r="H36" s="21">
        <v>10000</v>
      </c>
      <c r="I36" s="21">
        <v>10000</v>
      </c>
      <c r="J36" s="21"/>
      <c r="K36" s="21"/>
      <c r="L36" s="21"/>
      <c r="M36" s="21">
        <v>10000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0"/>
    </row>
    <row r="37" spans="1:24" s="27" customFormat="1" ht="27.75" customHeight="1">
      <c r="A37" s="191" t="s">
        <v>217</v>
      </c>
      <c r="B37" s="191" t="s">
        <v>280</v>
      </c>
      <c r="C37" s="191" t="s">
        <v>281</v>
      </c>
      <c r="D37" s="191" t="s">
        <v>110</v>
      </c>
      <c r="E37" s="191" t="s">
        <v>220</v>
      </c>
      <c r="F37" s="191" t="s">
        <v>290</v>
      </c>
      <c r="G37" s="191" t="s">
        <v>291</v>
      </c>
      <c r="H37" s="21">
        <v>3860</v>
      </c>
      <c r="I37" s="21">
        <v>3860</v>
      </c>
      <c r="J37" s="21"/>
      <c r="K37" s="21"/>
      <c r="L37" s="21"/>
      <c r="M37" s="21">
        <v>3860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0"/>
    </row>
    <row r="38" spans="1:24" s="27" customFormat="1" ht="27.75" customHeight="1">
      <c r="A38" s="191" t="s">
        <v>217</v>
      </c>
      <c r="B38" s="191" t="s">
        <v>292</v>
      </c>
      <c r="C38" s="191" t="s">
        <v>178</v>
      </c>
      <c r="D38" s="191" t="s">
        <v>110</v>
      </c>
      <c r="E38" s="191" t="s">
        <v>220</v>
      </c>
      <c r="F38" s="191" t="s">
        <v>293</v>
      </c>
      <c r="G38" s="191" t="s">
        <v>178</v>
      </c>
      <c r="H38" s="21">
        <v>15000</v>
      </c>
      <c r="I38" s="21">
        <v>15000</v>
      </c>
      <c r="J38" s="21"/>
      <c r="K38" s="21"/>
      <c r="L38" s="21"/>
      <c r="M38" s="21">
        <v>15000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0"/>
    </row>
    <row r="39" spans="1:24" s="27" customFormat="1" ht="27.75" customHeight="1">
      <c r="A39" s="191" t="s">
        <v>217</v>
      </c>
      <c r="B39" s="191" t="s">
        <v>294</v>
      </c>
      <c r="C39" s="191" t="s">
        <v>295</v>
      </c>
      <c r="D39" s="191" t="s">
        <v>110</v>
      </c>
      <c r="E39" s="191" t="s">
        <v>220</v>
      </c>
      <c r="F39" s="191" t="s">
        <v>296</v>
      </c>
      <c r="G39" s="191" t="s">
        <v>295</v>
      </c>
      <c r="H39" s="21">
        <v>40000</v>
      </c>
      <c r="I39" s="21">
        <v>40000</v>
      </c>
      <c r="J39" s="21"/>
      <c r="K39" s="21"/>
      <c r="L39" s="21"/>
      <c r="M39" s="21">
        <v>40000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0"/>
    </row>
    <row r="40" spans="1:24" s="27" customFormat="1" ht="27.75" customHeight="1">
      <c r="A40" s="191" t="s">
        <v>217</v>
      </c>
      <c r="B40" s="191" t="s">
        <v>280</v>
      </c>
      <c r="C40" s="191" t="s">
        <v>281</v>
      </c>
      <c r="D40" s="191" t="s">
        <v>112</v>
      </c>
      <c r="E40" s="191" t="s">
        <v>241</v>
      </c>
      <c r="F40" s="191" t="s">
        <v>282</v>
      </c>
      <c r="G40" s="191" t="s">
        <v>283</v>
      </c>
      <c r="H40" s="21">
        <v>58860</v>
      </c>
      <c r="I40" s="21">
        <v>58860</v>
      </c>
      <c r="J40" s="21"/>
      <c r="K40" s="21"/>
      <c r="L40" s="21"/>
      <c r="M40" s="21">
        <v>58860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0"/>
    </row>
    <row r="41" spans="1:24" s="27" customFormat="1" ht="27.75" customHeight="1">
      <c r="A41" s="191" t="s">
        <v>217</v>
      </c>
      <c r="B41" s="191" t="s">
        <v>280</v>
      </c>
      <c r="C41" s="191" t="s">
        <v>281</v>
      </c>
      <c r="D41" s="191" t="s">
        <v>112</v>
      </c>
      <c r="E41" s="191" t="s">
        <v>241</v>
      </c>
      <c r="F41" s="191" t="s">
        <v>284</v>
      </c>
      <c r="G41" s="191" t="s">
        <v>285</v>
      </c>
      <c r="H41" s="21">
        <v>10000</v>
      </c>
      <c r="I41" s="21">
        <v>10000</v>
      </c>
      <c r="J41" s="21"/>
      <c r="K41" s="21"/>
      <c r="L41" s="21"/>
      <c r="M41" s="21">
        <v>10000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0"/>
    </row>
    <row r="42" spans="1:24" s="27" customFormat="1" ht="27.75" customHeight="1">
      <c r="A42" s="191" t="s">
        <v>217</v>
      </c>
      <c r="B42" s="191" t="s">
        <v>280</v>
      </c>
      <c r="C42" s="191" t="s">
        <v>281</v>
      </c>
      <c r="D42" s="191" t="s">
        <v>112</v>
      </c>
      <c r="E42" s="191" t="s">
        <v>241</v>
      </c>
      <c r="F42" s="191" t="s">
        <v>286</v>
      </c>
      <c r="G42" s="191" t="s">
        <v>287</v>
      </c>
      <c r="H42" s="21">
        <v>10000</v>
      </c>
      <c r="I42" s="21">
        <v>10000</v>
      </c>
      <c r="J42" s="21"/>
      <c r="K42" s="21"/>
      <c r="L42" s="21"/>
      <c r="M42" s="21">
        <v>10000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0"/>
    </row>
    <row r="43" spans="1:24" s="27" customFormat="1" ht="27.75" customHeight="1">
      <c r="A43" s="191" t="s">
        <v>217</v>
      </c>
      <c r="B43" s="191" t="s">
        <v>280</v>
      </c>
      <c r="C43" s="191" t="s">
        <v>281</v>
      </c>
      <c r="D43" s="191" t="s">
        <v>112</v>
      </c>
      <c r="E43" s="191" t="s">
        <v>241</v>
      </c>
      <c r="F43" s="191" t="s">
        <v>288</v>
      </c>
      <c r="G43" s="191" t="s">
        <v>289</v>
      </c>
      <c r="H43" s="21">
        <v>15000</v>
      </c>
      <c r="I43" s="21">
        <v>15000</v>
      </c>
      <c r="J43" s="21"/>
      <c r="K43" s="21"/>
      <c r="L43" s="21"/>
      <c r="M43" s="21">
        <v>15000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0"/>
    </row>
    <row r="44" spans="1:24" s="27" customFormat="1" ht="27.75" customHeight="1">
      <c r="A44" s="191" t="s">
        <v>217</v>
      </c>
      <c r="B44" s="191" t="s">
        <v>280</v>
      </c>
      <c r="C44" s="191" t="s">
        <v>281</v>
      </c>
      <c r="D44" s="191" t="s">
        <v>112</v>
      </c>
      <c r="E44" s="191" t="s">
        <v>241</v>
      </c>
      <c r="F44" s="191" t="s">
        <v>290</v>
      </c>
      <c r="G44" s="191" t="s">
        <v>291</v>
      </c>
      <c r="H44" s="21">
        <v>5000</v>
      </c>
      <c r="I44" s="21">
        <v>5000</v>
      </c>
      <c r="J44" s="21"/>
      <c r="K44" s="21"/>
      <c r="L44" s="21"/>
      <c r="M44" s="21">
        <v>5000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0"/>
    </row>
    <row r="45" spans="1:24" s="27" customFormat="1" ht="27.75" customHeight="1">
      <c r="A45" s="191" t="s">
        <v>217</v>
      </c>
      <c r="B45" s="191" t="s">
        <v>280</v>
      </c>
      <c r="C45" s="191" t="s">
        <v>281</v>
      </c>
      <c r="D45" s="191" t="s">
        <v>112</v>
      </c>
      <c r="E45" s="191" t="s">
        <v>241</v>
      </c>
      <c r="F45" s="191" t="s">
        <v>297</v>
      </c>
      <c r="G45" s="191" t="s">
        <v>298</v>
      </c>
      <c r="H45" s="21">
        <v>22140</v>
      </c>
      <c r="I45" s="21">
        <v>22140</v>
      </c>
      <c r="J45" s="21"/>
      <c r="K45" s="21"/>
      <c r="L45" s="21"/>
      <c r="M45" s="21">
        <v>22140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0"/>
    </row>
    <row r="46" spans="1:24" s="27" customFormat="1" ht="27.75" customHeight="1">
      <c r="A46" s="191" t="s">
        <v>217</v>
      </c>
      <c r="B46" s="191" t="s">
        <v>292</v>
      </c>
      <c r="C46" s="191" t="s">
        <v>178</v>
      </c>
      <c r="D46" s="191" t="s">
        <v>112</v>
      </c>
      <c r="E46" s="191" t="s">
        <v>241</v>
      </c>
      <c r="F46" s="191" t="s">
        <v>293</v>
      </c>
      <c r="G46" s="191" t="s">
        <v>178</v>
      </c>
      <c r="H46" s="21">
        <v>25000</v>
      </c>
      <c r="I46" s="21">
        <v>25000</v>
      </c>
      <c r="J46" s="21"/>
      <c r="K46" s="21"/>
      <c r="L46" s="21"/>
      <c r="M46" s="21">
        <v>25000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0"/>
    </row>
    <row r="47" spans="1:24" s="27" customFormat="1" ht="27.75" customHeight="1">
      <c r="A47" s="191" t="s">
        <v>217</v>
      </c>
      <c r="B47" s="191" t="s">
        <v>294</v>
      </c>
      <c r="C47" s="191" t="s">
        <v>295</v>
      </c>
      <c r="D47" s="191" t="s">
        <v>112</v>
      </c>
      <c r="E47" s="191" t="s">
        <v>241</v>
      </c>
      <c r="F47" s="191" t="s">
        <v>296</v>
      </c>
      <c r="G47" s="191" t="s">
        <v>295</v>
      </c>
      <c r="H47" s="21">
        <v>120000</v>
      </c>
      <c r="I47" s="21">
        <v>120000</v>
      </c>
      <c r="J47" s="21"/>
      <c r="K47" s="21"/>
      <c r="L47" s="21"/>
      <c r="M47" s="21">
        <v>120000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0"/>
    </row>
    <row r="48" spans="1:24" s="27" customFormat="1" ht="27.75" customHeight="1">
      <c r="A48" s="191" t="s">
        <v>217</v>
      </c>
      <c r="B48" s="191" t="s">
        <v>280</v>
      </c>
      <c r="C48" s="191" t="s">
        <v>281</v>
      </c>
      <c r="D48" s="191" t="s">
        <v>112</v>
      </c>
      <c r="E48" s="191" t="s">
        <v>241</v>
      </c>
      <c r="F48" s="191" t="s">
        <v>299</v>
      </c>
      <c r="G48" s="191" t="s">
        <v>300</v>
      </c>
      <c r="H48" s="21">
        <v>30000</v>
      </c>
      <c r="I48" s="21">
        <v>30000</v>
      </c>
      <c r="J48" s="21"/>
      <c r="K48" s="21"/>
      <c r="L48" s="21"/>
      <c r="M48" s="21">
        <v>30000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0"/>
    </row>
    <row r="49" spans="1:24" s="27" customFormat="1" ht="27.75" customHeight="1">
      <c r="A49" s="191" t="s">
        <v>217</v>
      </c>
      <c r="B49" s="191" t="s">
        <v>301</v>
      </c>
      <c r="C49" s="191" t="s">
        <v>302</v>
      </c>
      <c r="D49" s="191" t="s">
        <v>110</v>
      </c>
      <c r="E49" s="191" t="s">
        <v>220</v>
      </c>
      <c r="F49" s="191" t="s">
        <v>282</v>
      </c>
      <c r="G49" s="191" t="s">
        <v>283</v>
      </c>
      <c r="H49" s="21">
        <v>52200</v>
      </c>
      <c r="I49" s="21">
        <v>52200</v>
      </c>
      <c r="J49" s="21"/>
      <c r="K49" s="21"/>
      <c r="L49" s="21"/>
      <c r="M49" s="21">
        <v>52200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0"/>
    </row>
    <row r="50" spans="1:24" s="27" customFormat="1" ht="27.75" customHeight="1">
      <c r="A50" s="191" t="s">
        <v>217</v>
      </c>
      <c r="B50" s="191" t="s">
        <v>303</v>
      </c>
      <c r="C50" s="191" t="s">
        <v>304</v>
      </c>
      <c r="D50" s="191" t="s">
        <v>110</v>
      </c>
      <c r="E50" s="191" t="s">
        <v>220</v>
      </c>
      <c r="F50" s="191" t="s">
        <v>305</v>
      </c>
      <c r="G50" s="191" t="s">
        <v>306</v>
      </c>
      <c r="H50" s="21">
        <v>90000</v>
      </c>
      <c r="I50" s="21">
        <v>90000</v>
      </c>
      <c r="J50" s="21"/>
      <c r="K50" s="21"/>
      <c r="L50" s="21"/>
      <c r="M50" s="21">
        <v>90000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0"/>
    </row>
    <row r="51" spans="1:24" s="27" customFormat="1" ht="27.75" customHeight="1">
      <c r="A51" s="191" t="s">
        <v>217</v>
      </c>
      <c r="B51" s="191" t="s">
        <v>307</v>
      </c>
      <c r="C51" s="191" t="s">
        <v>308</v>
      </c>
      <c r="D51" s="191" t="s">
        <v>110</v>
      </c>
      <c r="E51" s="191" t="s">
        <v>220</v>
      </c>
      <c r="F51" s="191" t="s">
        <v>225</v>
      </c>
      <c r="G51" s="191" t="s">
        <v>226</v>
      </c>
      <c r="H51" s="21">
        <v>24120</v>
      </c>
      <c r="I51" s="21">
        <v>24120</v>
      </c>
      <c r="J51" s="21"/>
      <c r="K51" s="21"/>
      <c r="L51" s="21"/>
      <c r="M51" s="21">
        <v>24120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0"/>
    </row>
    <row r="52" spans="1:24" s="27" customFormat="1" ht="27.75" customHeight="1">
      <c r="A52" s="191" t="s">
        <v>217</v>
      </c>
      <c r="B52" s="191" t="s">
        <v>309</v>
      </c>
      <c r="C52" s="191" t="s">
        <v>310</v>
      </c>
      <c r="D52" s="191" t="s">
        <v>92</v>
      </c>
      <c r="E52" s="191" t="s">
        <v>311</v>
      </c>
      <c r="F52" s="191" t="s">
        <v>312</v>
      </c>
      <c r="G52" s="191" t="s">
        <v>313</v>
      </c>
      <c r="H52" s="21">
        <v>271320</v>
      </c>
      <c r="I52" s="21">
        <v>271320</v>
      </c>
      <c r="J52" s="21"/>
      <c r="K52" s="21"/>
      <c r="L52" s="21"/>
      <c r="M52" s="21">
        <v>271320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0"/>
    </row>
    <row r="53" spans="1:24" s="27" customFormat="1" ht="17.25" customHeight="1">
      <c r="A53" s="192" t="s">
        <v>124</v>
      </c>
      <c r="B53" s="193"/>
      <c r="C53" s="193"/>
      <c r="D53" s="193"/>
      <c r="E53" s="193"/>
      <c r="F53" s="193"/>
      <c r="G53" s="194"/>
      <c r="H53" s="21">
        <v>19926038.9</v>
      </c>
      <c r="I53" s="21">
        <v>19926038.9</v>
      </c>
      <c r="J53" s="21"/>
      <c r="K53" s="21"/>
      <c r="L53" s="21"/>
      <c r="M53" s="21">
        <v>19926038.9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0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53:G5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showZeros="0" workbookViewId="0" topLeftCell="A1">
      <selection activeCell="A3" sqref="A3:H3"/>
    </sheetView>
  </sheetViews>
  <sheetFormatPr defaultColWidth="8.8515625" defaultRowHeight="14.25" customHeight="1"/>
  <cols>
    <col min="1" max="1" width="12.140625" style="77" customWidth="1"/>
    <col min="2" max="2" width="17.8515625" style="77" customWidth="1"/>
    <col min="3" max="3" width="35.00390625" style="77" customWidth="1"/>
    <col min="4" max="4" width="13.7109375" style="77" customWidth="1"/>
    <col min="5" max="5" width="11.140625" style="77" customWidth="1"/>
    <col min="6" max="6" width="13.7109375" style="77" customWidth="1"/>
    <col min="7" max="7" width="9.8515625" style="77" customWidth="1"/>
    <col min="8" max="8" width="13.7109375" style="77" customWidth="1"/>
    <col min="9" max="9" width="13.421875" style="77" customWidth="1"/>
    <col min="10" max="10" width="13.57421875" style="77" customWidth="1"/>
    <col min="11" max="11" width="12.28125" style="77" customWidth="1"/>
    <col min="12" max="12" width="10.00390625" style="77" customWidth="1"/>
    <col min="13" max="13" width="10.57421875" style="77" customWidth="1"/>
    <col min="14" max="14" width="10.28125" style="77" customWidth="1"/>
    <col min="15" max="15" width="10.421875" style="77" customWidth="1"/>
    <col min="16" max="17" width="11.140625" style="77" customWidth="1"/>
    <col min="18" max="18" width="9.140625" style="77" customWidth="1"/>
    <col min="19" max="19" width="10.28125" style="77" customWidth="1"/>
    <col min="20" max="22" width="11.7109375" style="77" customWidth="1"/>
    <col min="23" max="23" width="10.28125" style="77" customWidth="1"/>
    <col min="24" max="16384" width="9.140625" style="77" bestFit="1" customWidth="1"/>
  </cols>
  <sheetData>
    <row r="1" spans="5:23" ht="13.5" customHeight="1">
      <c r="E1" s="174"/>
      <c r="F1" s="174"/>
      <c r="G1" s="174"/>
      <c r="H1" s="174"/>
      <c r="I1" s="78"/>
      <c r="J1" s="78"/>
      <c r="K1" s="78"/>
      <c r="L1" s="78"/>
      <c r="M1" s="78"/>
      <c r="N1" s="78"/>
      <c r="O1" s="78"/>
      <c r="P1" s="78"/>
      <c r="Q1" s="78"/>
      <c r="W1" s="79" t="s">
        <v>314</v>
      </c>
    </row>
    <row r="2" spans="1:23" ht="27.75" customHeight="1">
      <c r="A2" s="67" t="s">
        <v>315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3.5" customHeight="1">
      <c r="A3" s="156" t="s">
        <v>2</v>
      </c>
      <c r="B3" s="156"/>
      <c r="C3" s="175"/>
      <c r="D3" s="175"/>
      <c r="E3" s="175"/>
      <c r="F3" s="175"/>
      <c r="G3" s="175"/>
      <c r="H3" s="175"/>
      <c r="I3" s="104"/>
      <c r="J3" s="104"/>
      <c r="K3" s="104"/>
      <c r="L3" s="104"/>
      <c r="M3" s="104"/>
      <c r="N3" s="104"/>
      <c r="O3" s="104"/>
      <c r="P3" s="104"/>
      <c r="Q3" s="104"/>
      <c r="W3" s="152" t="s">
        <v>174</v>
      </c>
    </row>
    <row r="4" spans="1:23" ht="15.75" customHeight="1">
      <c r="A4" s="115" t="s">
        <v>316</v>
      </c>
      <c r="B4" s="115" t="s">
        <v>184</v>
      </c>
      <c r="C4" s="115" t="s">
        <v>185</v>
      </c>
      <c r="D4" s="115" t="s">
        <v>317</v>
      </c>
      <c r="E4" s="115" t="s">
        <v>186</v>
      </c>
      <c r="F4" s="115" t="s">
        <v>187</v>
      </c>
      <c r="G4" s="115" t="s">
        <v>318</v>
      </c>
      <c r="H4" s="115" t="s">
        <v>319</v>
      </c>
      <c r="I4" s="115" t="s">
        <v>55</v>
      </c>
      <c r="J4" s="111" t="s">
        <v>320</v>
      </c>
      <c r="K4" s="111"/>
      <c r="L4" s="111"/>
      <c r="M4" s="111"/>
      <c r="N4" s="111" t="s">
        <v>193</v>
      </c>
      <c r="O4" s="111"/>
      <c r="P4" s="111"/>
      <c r="Q4" s="182" t="s">
        <v>61</v>
      </c>
      <c r="R4" s="111" t="s">
        <v>62</v>
      </c>
      <c r="S4" s="111"/>
      <c r="T4" s="111"/>
      <c r="U4" s="111"/>
      <c r="V4" s="111"/>
      <c r="W4" s="111"/>
    </row>
    <row r="5" spans="1:23" ht="17.25" customHeight="1">
      <c r="A5" s="115"/>
      <c r="B5" s="115"/>
      <c r="C5" s="115"/>
      <c r="D5" s="115"/>
      <c r="E5" s="115"/>
      <c r="F5" s="115"/>
      <c r="G5" s="115"/>
      <c r="H5" s="115"/>
      <c r="I5" s="115"/>
      <c r="J5" s="111" t="s">
        <v>58</v>
      </c>
      <c r="K5" s="111"/>
      <c r="L5" s="182" t="s">
        <v>59</v>
      </c>
      <c r="M5" s="182" t="s">
        <v>60</v>
      </c>
      <c r="N5" s="182" t="s">
        <v>58</v>
      </c>
      <c r="O5" s="182" t="s">
        <v>59</v>
      </c>
      <c r="P5" s="182" t="s">
        <v>60</v>
      </c>
      <c r="Q5" s="182"/>
      <c r="R5" s="182" t="s">
        <v>57</v>
      </c>
      <c r="S5" s="182" t="s">
        <v>63</v>
      </c>
      <c r="T5" s="182" t="s">
        <v>321</v>
      </c>
      <c r="U5" s="182" t="s">
        <v>65</v>
      </c>
      <c r="V5" s="182" t="s">
        <v>66</v>
      </c>
      <c r="W5" s="182" t="s">
        <v>67</v>
      </c>
    </row>
    <row r="6" spans="1:23" ht="27">
      <c r="A6" s="115"/>
      <c r="B6" s="115"/>
      <c r="C6" s="115"/>
      <c r="D6" s="115"/>
      <c r="E6" s="115"/>
      <c r="F6" s="115"/>
      <c r="G6" s="115"/>
      <c r="H6" s="115"/>
      <c r="I6" s="115"/>
      <c r="J6" s="183" t="s">
        <v>57</v>
      </c>
      <c r="K6" s="183" t="s">
        <v>322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</row>
    <row r="7" spans="1:23" ht="15" customHeight="1">
      <c r="A7" s="176">
        <v>1</v>
      </c>
      <c r="B7" s="176">
        <v>2</v>
      </c>
      <c r="C7" s="176">
        <v>3</v>
      </c>
      <c r="D7" s="176">
        <v>4</v>
      </c>
      <c r="E7" s="176">
        <v>5</v>
      </c>
      <c r="F7" s="176">
        <v>6</v>
      </c>
      <c r="G7" s="176">
        <v>7</v>
      </c>
      <c r="H7" s="176">
        <v>8</v>
      </c>
      <c r="I7" s="176">
        <v>9</v>
      </c>
      <c r="J7" s="176">
        <v>10</v>
      </c>
      <c r="K7" s="176">
        <v>11</v>
      </c>
      <c r="L7" s="176">
        <v>12</v>
      </c>
      <c r="M7" s="176">
        <v>13</v>
      </c>
      <c r="N7" s="176">
        <v>14</v>
      </c>
      <c r="O7" s="176">
        <v>15</v>
      </c>
      <c r="P7" s="176">
        <v>16</v>
      </c>
      <c r="Q7" s="176">
        <v>17</v>
      </c>
      <c r="R7" s="176">
        <v>18</v>
      </c>
      <c r="S7" s="176">
        <v>19</v>
      </c>
      <c r="T7" s="176">
        <v>20</v>
      </c>
      <c r="U7" s="176">
        <v>21</v>
      </c>
      <c r="V7" s="176">
        <v>22</v>
      </c>
      <c r="W7" s="176">
        <v>23</v>
      </c>
    </row>
    <row r="8" spans="1:23" s="27" customFormat="1" ht="21.75" customHeight="1">
      <c r="A8" s="177" t="s">
        <v>323</v>
      </c>
      <c r="B8" s="177" t="s">
        <v>324</v>
      </c>
      <c r="C8" s="170" t="s">
        <v>325</v>
      </c>
      <c r="D8" s="177" t="s">
        <v>69</v>
      </c>
      <c r="E8" s="177" t="s">
        <v>116</v>
      </c>
      <c r="F8" s="177" t="s">
        <v>326</v>
      </c>
      <c r="G8" s="177" t="s">
        <v>327</v>
      </c>
      <c r="H8" s="177" t="s">
        <v>328</v>
      </c>
      <c r="I8" s="184">
        <v>603900</v>
      </c>
      <c r="J8" s="184">
        <v>603900</v>
      </c>
      <c r="K8" s="184">
        <v>603900</v>
      </c>
      <c r="L8" s="184"/>
      <c r="M8" s="184"/>
      <c r="N8" s="20"/>
      <c r="O8" s="20"/>
      <c r="P8" s="185"/>
      <c r="Q8" s="184"/>
      <c r="R8" s="184"/>
      <c r="S8" s="184"/>
      <c r="T8" s="184"/>
      <c r="U8" s="20"/>
      <c r="V8" s="184"/>
      <c r="W8" s="20"/>
    </row>
    <row r="9" spans="1:23" s="27" customFormat="1" ht="21.75" customHeight="1">
      <c r="A9" s="177" t="s">
        <v>323</v>
      </c>
      <c r="B9" s="177" t="s">
        <v>329</v>
      </c>
      <c r="C9" s="170" t="s">
        <v>330</v>
      </c>
      <c r="D9" s="177" t="s">
        <v>69</v>
      </c>
      <c r="E9" s="177" t="s">
        <v>116</v>
      </c>
      <c r="F9" s="177" t="s">
        <v>326</v>
      </c>
      <c r="G9" s="177" t="s">
        <v>327</v>
      </c>
      <c r="H9" s="177" t="s">
        <v>328</v>
      </c>
      <c r="I9" s="184">
        <v>500000</v>
      </c>
      <c r="J9" s="184">
        <v>500000</v>
      </c>
      <c r="K9" s="184">
        <v>500000</v>
      </c>
      <c r="L9" s="184"/>
      <c r="M9" s="184"/>
      <c r="N9" s="20"/>
      <c r="O9" s="20"/>
      <c r="P9" s="186"/>
      <c r="Q9" s="184"/>
      <c r="R9" s="184"/>
      <c r="S9" s="184"/>
      <c r="T9" s="184"/>
      <c r="U9" s="20"/>
      <c r="V9" s="184"/>
      <c r="W9" s="20"/>
    </row>
    <row r="10" spans="1:23" ht="18.75" customHeight="1">
      <c r="A10" s="178" t="s">
        <v>124</v>
      </c>
      <c r="B10" s="179"/>
      <c r="C10" s="180"/>
      <c r="D10" s="180"/>
      <c r="E10" s="180"/>
      <c r="F10" s="180"/>
      <c r="G10" s="180"/>
      <c r="H10" s="181"/>
      <c r="I10" s="187">
        <v>1103900</v>
      </c>
      <c r="J10" s="187">
        <v>1103900</v>
      </c>
      <c r="K10" s="187">
        <v>1103900</v>
      </c>
      <c r="L10" s="188">
        <f>SUM(L8:L9)</f>
        <v>0</v>
      </c>
      <c r="M10" s="188">
        <f>SUM(M8:M9)</f>
        <v>0</v>
      </c>
      <c r="N10" s="188">
        <f>SUM(N8:N9)</f>
        <v>0</v>
      </c>
      <c r="O10" s="188">
        <f>SUM(O8:O9)</f>
        <v>0</v>
      </c>
      <c r="P10" s="188">
        <f>SUM(P8:P9)</f>
        <v>0</v>
      </c>
      <c r="Q10" s="188"/>
      <c r="R10" s="189">
        <f aca="true" t="shared" si="0" ref="R10:W10">SUM(R8:R9)</f>
        <v>0</v>
      </c>
      <c r="S10" s="188">
        <f t="shared" si="0"/>
        <v>0</v>
      </c>
      <c r="T10" s="188">
        <f t="shared" si="0"/>
        <v>0</v>
      </c>
      <c r="U10" s="188">
        <f t="shared" si="0"/>
        <v>0</v>
      </c>
      <c r="V10" s="188">
        <f t="shared" si="0"/>
        <v>0</v>
      </c>
      <c r="W10" s="188">
        <f t="shared" si="0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0:H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22">
      <selection activeCell="A1" sqref="A1:J41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24.42187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6384" width="9.140625" style="65" bestFit="1" customWidth="1"/>
  </cols>
  <sheetData>
    <row r="1" ht="12" customHeight="1">
      <c r="J1" s="76" t="s">
        <v>331</v>
      </c>
    </row>
    <row r="2" spans="1:10" ht="28.5" customHeight="1">
      <c r="A2" s="66" t="s">
        <v>332</v>
      </c>
      <c r="B2" s="67"/>
      <c r="C2" s="67"/>
      <c r="D2" s="67"/>
      <c r="E2" s="68"/>
      <c r="F2" s="69"/>
      <c r="G2" s="68"/>
      <c r="H2" s="69"/>
      <c r="I2" s="69"/>
      <c r="J2" s="68"/>
    </row>
    <row r="3" spans="1:8" ht="17.25" customHeight="1">
      <c r="A3" s="70" t="s">
        <v>2</v>
      </c>
      <c r="B3" s="70"/>
      <c r="C3" s="70"/>
      <c r="D3" s="70"/>
      <c r="E3" s="70"/>
      <c r="F3" s="70"/>
      <c r="G3" s="70"/>
      <c r="H3" s="70"/>
    </row>
    <row r="4" spans="1:10" ht="44.25" customHeight="1">
      <c r="A4" s="71" t="s">
        <v>333</v>
      </c>
      <c r="B4" s="71" t="s">
        <v>334</v>
      </c>
      <c r="C4" s="71" t="s">
        <v>335</v>
      </c>
      <c r="D4" s="71" t="s">
        <v>336</v>
      </c>
      <c r="E4" s="71" t="s">
        <v>337</v>
      </c>
      <c r="F4" s="17" t="s">
        <v>338</v>
      </c>
      <c r="G4" s="71" t="s">
        <v>339</v>
      </c>
      <c r="H4" s="17" t="s">
        <v>340</v>
      </c>
      <c r="I4" s="17" t="s">
        <v>341</v>
      </c>
      <c r="J4" s="71" t="s">
        <v>342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17">
        <v>6</v>
      </c>
      <c r="G5" s="71">
        <v>7</v>
      </c>
      <c r="H5" s="17">
        <v>8</v>
      </c>
      <c r="I5" s="17">
        <v>9</v>
      </c>
      <c r="J5" s="71">
        <v>10</v>
      </c>
    </row>
    <row r="6" spans="1:10" s="169" customFormat="1" ht="28.5" customHeight="1">
      <c r="A6" s="106" t="s">
        <v>69</v>
      </c>
      <c r="B6" s="75"/>
      <c r="C6" s="107"/>
      <c r="D6" s="107"/>
      <c r="E6" s="107"/>
      <c r="F6" s="107"/>
      <c r="G6" s="75"/>
      <c r="H6" s="107"/>
      <c r="I6" s="75"/>
      <c r="J6" s="75"/>
    </row>
    <row r="7" spans="1:10" s="169" customFormat="1" ht="156.75" customHeight="1">
      <c r="A7" s="106" t="s">
        <v>343</v>
      </c>
      <c r="B7" s="170" t="s">
        <v>344</v>
      </c>
      <c r="C7" s="107"/>
      <c r="D7" s="107"/>
      <c r="E7" s="107"/>
      <c r="F7" s="75"/>
      <c r="G7" s="107"/>
      <c r="H7" s="75"/>
      <c r="I7" s="75"/>
      <c r="J7" s="75"/>
    </row>
    <row r="8" spans="1:10" s="169" customFormat="1" ht="27.75" customHeight="1">
      <c r="A8" s="107"/>
      <c r="B8" s="107"/>
      <c r="C8" s="106" t="s">
        <v>345</v>
      </c>
      <c r="D8" s="106" t="s">
        <v>45</v>
      </c>
      <c r="E8" s="106" t="s">
        <v>45</v>
      </c>
      <c r="F8" s="75" t="s">
        <v>45</v>
      </c>
      <c r="G8" s="106" t="s">
        <v>45</v>
      </c>
      <c r="H8" s="75" t="s">
        <v>45</v>
      </c>
      <c r="I8" s="75" t="s">
        <v>45</v>
      </c>
      <c r="J8" s="22" t="s">
        <v>45</v>
      </c>
    </row>
    <row r="9" spans="1:10" s="169" customFormat="1" ht="27.75" customHeight="1">
      <c r="A9" s="171"/>
      <c r="B9" s="171"/>
      <c r="C9" s="106" t="s">
        <v>45</v>
      </c>
      <c r="D9" s="106" t="s">
        <v>346</v>
      </c>
      <c r="E9" s="106" t="s">
        <v>45</v>
      </c>
      <c r="F9" s="75" t="s">
        <v>45</v>
      </c>
      <c r="G9" s="106" t="s">
        <v>45</v>
      </c>
      <c r="H9" s="75" t="s">
        <v>45</v>
      </c>
      <c r="I9" s="75" t="s">
        <v>45</v>
      </c>
      <c r="J9" s="22" t="s">
        <v>45</v>
      </c>
    </row>
    <row r="10" spans="1:10" s="169" customFormat="1" ht="27.75" customHeight="1">
      <c r="A10" s="171"/>
      <c r="B10" s="171"/>
      <c r="C10" s="106" t="s">
        <v>45</v>
      </c>
      <c r="D10" s="106" t="s">
        <v>45</v>
      </c>
      <c r="E10" s="106" t="s">
        <v>347</v>
      </c>
      <c r="F10" s="75" t="s">
        <v>348</v>
      </c>
      <c r="G10" s="106" t="s">
        <v>349</v>
      </c>
      <c r="H10" s="75" t="s">
        <v>350</v>
      </c>
      <c r="I10" s="75" t="s">
        <v>351</v>
      </c>
      <c r="J10" s="22" t="s">
        <v>352</v>
      </c>
    </row>
    <row r="11" spans="1:10" s="169" customFormat="1" ht="27.75" customHeight="1">
      <c r="A11" s="171"/>
      <c r="B11" s="171"/>
      <c r="C11" s="106" t="s">
        <v>45</v>
      </c>
      <c r="D11" s="106" t="s">
        <v>45</v>
      </c>
      <c r="E11" s="106" t="s">
        <v>353</v>
      </c>
      <c r="F11" s="75" t="s">
        <v>348</v>
      </c>
      <c r="G11" s="106" t="s">
        <v>354</v>
      </c>
      <c r="H11" s="75" t="s">
        <v>350</v>
      </c>
      <c r="I11" s="75" t="s">
        <v>351</v>
      </c>
      <c r="J11" s="22" t="s">
        <v>355</v>
      </c>
    </row>
    <row r="12" spans="1:10" s="169" customFormat="1" ht="27.75" customHeight="1">
      <c r="A12" s="171"/>
      <c r="B12" s="171"/>
      <c r="C12" s="106" t="s">
        <v>45</v>
      </c>
      <c r="D12" s="106" t="s">
        <v>356</v>
      </c>
      <c r="E12" s="106" t="s">
        <v>45</v>
      </c>
      <c r="F12" s="75" t="s">
        <v>45</v>
      </c>
      <c r="G12" s="106" t="s">
        <v>45</v>
      </c>
      <c r="H12" s="75" t="s">
        <v>45</v>
      </c>
      <c r="I12" s="75" t="s">
        <v>45</v>
      </c>
      <c r="J12" s="22" t="s">
        <v>45</v>
      </c>
    </row>
    <row r="13" spans="1:10" s="169" customFormat="1" ht="27.75" customHeight="1">
      <c r="A13" s="171"/>
      <c r="B13" s="171"/>
      <c r="C13" s="106" t="s">
        <v>45</v>
      </c>
      <c r="D13" s="106" t="s">
        <v>45</v>
      </c>
      <c r="E13" s="106" t="s">
        <v>357</v>
      </c>
      <c r="F13" s="75" t="s">
        <v>358</v>
      </c>
      <c r="G13" s="106" t="s">
        <v>359</v>
      </c>
      <c r="H13" s="75" t="s">
        <v>360</v>
      </c>
      <c r="I13" s="75" t="s">
        <v>351</v>
      </c>
      <c r="J13" s="22" t="s">
        <v>361</v>
      </c>
    </row>
    <row r="14" spans="1:10" s="169" customFormat="1" ht="27.75" customHeight="1">
      <c r="A14" s="171"/>
      <c r="B14" s="171"/>
      <c r="C14" s="106" t="s">
        <v>45</v>
      </c>
      <c r="D14" s="106" t="s">
        <v>45</v>
      </c>
      <c r="E14" s="106" t="s">
        <v>362</v>
      </c>
      <c r="F14" s="75" t="s">
        <v>358</v>
      </c>
      <c r="G14" s="106" t="s">
        <v>363</v>
      </c>
      <c r="H14" s="75" t="s">
        <v>364</v>
      </c>
      <c r="I14" s="75" t="s">
        <v>365</v>
      </c>
      <c r="J14" s="22" t="s">
        <v>366</v>
      </c>
    </row>
    <row r="15" spans="1:10" s="169" customFormat="1" ht="27.75" customHeight="1">
      <c r="A15" s="171"/>
      <c r="B15" s="171"/>
      <c r="C15" s="106" t="s">
        <v>367</v>
      </c>
      <c r="D15" s="106" t="s">
        <v>45</v>
      </c>
      <c r="E15" s="106" t="s">
        <v>45</v>
      </c>
      <c r="F15" s="75" t="s">
        <v>45</v>
      </c>
      <c r="G15" s="106" t="s">
        <v>45</v>
      </c>
      <c r="H15" s="75" t="s">
        <v>45</v>
      </c>
      <c r="I15" s="75" t="s">
        <v>45</v>
      </c>
      <c r="J15" s="22" t="s">
        <v>45</v>
      </c>
    </row>
    <row r="16" spans="1:10" s="169" customFormat="1" ht="27.75" customHeight="1">
      <c r="A16" s="171"/>
      <c r="B16" s="171"/>
      <c r="C16" s="106" t="s">
        <v>45</v>
      </c>
      <c r="D16" s="106" t="s">
        <v>368</v>
      </c>
      <c r="E16" s="106" t="s">
        <v>45</v>
      </c>
      <c r="F16" s="75" t="s">
        <v>45</v>
      </c>
      <c r="G16" s="106" t="s">
        <v>45</v>
      </c>
      <c r="H16" s="75" t="s">
        <v>45</v>
      </c>
      <c r="I16" s="75" t="s">
        <v>45</v>
      </c>
      <c r="J16" s="22" t="s">
        <v>45</v>
      </c>
    </row>
    <row r="17" spans="1:10" s="169" customFormat="1" ht="27.75" customHeight="1">
      <c r="A17" s="171"/>
      <c r="B17" s="171"/>
      <c r="C17" s="106" t="s">
        <v>45</v>
      </c>
      <c r="D17" s="106" t="s">
        <v>45</v>
      </c>
      <c r="E17" s="106" t="s">
        <v>369</v>
      </c>
      <c r="F17" s="75" t="s">
        <v>358</v>
      </c>
      <c r="G17" s="106" t="s">
        <v>370</v>
      </c>
      <c r="H17" s="75" t="s">
        <v>364</v>
      </c>
      <c r="I17" s="75" t="s">
        <v>365</v>
      </c>
      <c r="J17" s="22" t="s">
        <v>371</v>
      </c>
    </row>
    <row r="18" spans="1:10" s="169" customFormat="1" ht="27.75" customHeight="1">
      <c r="A18" s="171"/>
      <c r="B18" s="171"/>
      <c r="C18" s="106" t="s">
        <v>45</v>
      </c>
      <c r="D18" s="106" t="s">
        <v>45</v>
      </c>
      <c r="E18" s="106" t="s">
        <v>372</v>
      </c>
      <c r="F18" s="75" t="s">
        <v>373</v>
      </c>
      <c r="G18" s="106" t="s">
        <v>212</v>
      </c>
      <c r="H18" s="75" t="s">
        <v>350</v>
      </c>
      <c r="I18" s="75" t="s">
        <v>351</v>
      </c>
      <c r="J18" s="22" t="s">
        <v>374</v>
      </c>
    </row>
    <row r="19" spans="1:10" s="169" customFormat="1" ht="27.75" customHeight="1">
      <c r="A19" s="171"/>
      <c r="B19" s="171"/>
      <c r="C19" s="106" t="s">
        <v>45</v>
      </c>
      <c r="D19" s="106" t="s">
        <v>375</v>
      </c>
      <c r="E19" s="106" t="s">
        <v>45</v>
      </c>
      <c r="F19" s="75" t="s">
        <v>45</v>
      </c>
      <c r="G19" s="106" t="s">
        <v>45</v>
      </c>
      <c r="H19" s="75" t="s">
        <v>45</v>
      </c>
      <c r="I19" s="75" t="s">
        <v>45</v>
      </c>
      <c r="J19" s="22" t="s">
        <v>45</v>
      </c>
    </row>
    <row r="20" spans="1:10" s="169" customFormat="1" ht="27.75" customHeight="1">
      <c r="A20" s="171"/>
      <c r="B20" s="171"/>
      <c r="C20" s="106" t="s">
        <v>45</v>
      </c>
      <c r="D20" s="106" t="s">
        <v>45</v>
      </c>
      <c r="E20" s="106" t="s">
        <v>376</v>
      </c>
      <c r="F20" s="75" t="s">
        <v>358</v>
      </c>
      <c r="G20" s="106" t="s">
        <v>377</v>
      </c>
      <c r="H20" s="75" t="s">
        <v>350</v>
      </c>
      <c r="I20" s="75" t="s">
        <v>351</v>
      </c>
      <c r="J20" s="22" t="s">
        <v>378</v>
      </c>
    </row>
    <row r="21" spans="1:10" s="169" customFormat="1" ht="27.75" customHeight="1">
      <c r="A21" s="171"/>
      <c r="B21" s="171"/>
      <c r="C21" s="106" t="s">
        <v>379</v>
      </c>
      <c r="D21" s="106" t="s">
        <v>45</v>
      </c>
      <c r="E21" s="106" t="s">
        <v>45</v>
      </c>
      <c r="F21" s="75" t="s">
        <v>45</v>
      </c>
      <c r="G21" s="106" t="s">
        <v>45</v>
      </c>
      <c r="H21" s="75" t="s">
        <v>45</v>
      </c>
      <c r="I21" s="75" t="s">
        <v>45</v>
      </c>
      <c r="J21" s="22" t="s">
        <v>45</v>
      </c>
    </row>
    <row r="22" spans="1:10" s="169" customFormat="1" ht="27.75" customHeight="1">
      <c r="A22" s="171"/>
      <c r="B22" s="171"/>
      <c r="C22" s="106" t="s">
        <v>45</v>
      </c>
      <c r="D22" s="106" t="s">
        <v>380</v>
      </c>
      <c r="E22" s="106" t="s">
        <v>45</v>
      </c>
      <c r="F22" s="75" t="s">
        <v>45</v>
      </c>
      <c r="G22" s="106" t="s">
        <v>45</v>
      </c>
      <c r="H22" s="75" t="s">
        <v>45</v>
      </c>
      <c r="I22" s="75" t="s">
        <v>45</v>
      </c>
      <c r="J22" s="22" t="s">
        <v>45</v>
      </c>
    </row>
    <row r="23" spans="1:10" s="169" customFormat="1" ht="27.75" customHeight="1">
      <c r="A23" s="171"/>
      <c r="B23" s="171"/>
      <c r="C23" s="106" t="s">
        <v>45</v>
      </c>
      <c r="D23" s="106" t="s">
        <v>45</v>
      </c>
      <c r="E23" s="106" t="s">
        <v>381</v>
      </c>
      <c r="F23" s="75" t="s">
        <v>358</v>
      </c>
      <c r="G23" s="106" t="s">
        <v>377</v>
      </c>
      <c r="H23" s="75" t="s">
        <v>350</v>
      </c>
      <c r="I23" s="75" t="s">
        <v>351</v>
      </c>
      <c r="J23" s="22" t="s">
        <v>382</v>
      </c>
    </row>
    <row r="24" spans="1:10" s="169" customFormat="1" ht="27.75" customHeight="1">
      <c r="A24" s="171"/>
      <c r="B24" s="171"/>
      <c r="C24" s="106" t="s">
        <v>45</v>
      </c>
      <c r="D24" s="106" t="s">
        <v>45</v>
      </c>
      <c r="E24" s="106" t="s">
        <v>383</v>
      </c>
      <c r="F24" s="75" t="s">
        <v>348</v>
      </c>
      <c r="G24" s="106" t="s">
        <v>384</v>
      </c>
      <c r="H24" s="75" t="s">
        <v>350</v>
      </c>
      <c r="I24" s="75" t="s">
        <v>351</v>
      </c>
      <c r="J24" s="22" t="s">
        <v>385</v>
      </c>
    </row>
    <row r="25" spans="1:10" s="169" customFormat="1" ht="156.75" customHeight="1">
      <c r="A25" s="106" t="s">
        <v>386</v>
      </c>
      <c r="B25" s="170" t="s">
        <v>387</v>
      </c>
      <c r="C25" s="171"/>
      <c r="D25" s="171"/>
      <c r="E25" s="171"/>
      <c r="F25" s="172"/>
      <c r="G25" s="171"/>
      <c r="H25" s="172"/>
      <c r="I25" s="172"/>
      <c r="J25" s="173"/>
    </row>
    <row r="26" spans="1:10" s="169" customFormat="1" ht="27.75" customHeight="1">
      <c r="A26" s="171"/>
      <c r="B26" s="171"/>
      <c r="C26" s="106" t="s">
        <v>345</v>
      </c>
      <c r="D26" s="106" t="s">
        <v>45</v>
      </c>
      <c r="E26" s="106" t="s">
        <v>45</v>
      </c>
      <c r="F26" s="75" t="s">
        <v>45</v>
      </c>
      <c r="G26" s="106" t="s">
        <v>45</v>
      </c>
      <c r="H26" s="75" t="s">
        <v>45</v>
      </c>
      <c r="I26" s="75" t="s">
        <v>45</v>
      </c>
      <c r="J26" s="22" t="s">
        <v>45</v>
      </c>
    </row>
    <row r="27" spans="1:10" s="169" customFormat="1" ht="27.75" customHeight="1">
      <c r="A27" s="171"/>
      <c r="B27" s="171"/>
      <c r="C27" s="106" t="s">
        <v>45</v>
      </c>
      <c r="D27" s="106" t="s">
        <v>346</v>
      </c>
      <c r="E27" s="106" t="s">
        <v>45</v>
      </c>
      <c r="F27" s="75" t="s">
        <v>45</v>
      </c>
      <c r="G27" s="106" t="s">
        <v>45</v>
      </c>
      <c r="H27" s="75" t="s">
        <v>45</v>
      </c>
      <c r="I27" s="75" t="s">
        <v>45</v>
      </c>
      <c r="J27" s="22" t="s">
        <v>45</v>
      </c>
    </row>
    <row r="28" spans="1:10" s="169" customFormat="1" ht="27.75" customHeight="1">
      <c r="A28" s="171"/>
      <c r="B28" s="171"/>
      <c r="C28" s="106" t="s">
        <v>45</v>
      </c>
      <c r="D28" s="106" t="s">
        <v>45</v>
      </c>
      <c r="E28" s="106" t="s">
        <v>388</v>
      </c>
      <c r="F28" s="75" t="s">
        <v>348</v>
      </c>
      <c r="G28" s="106" t="s">
        <v>389</v>
      </c>
      <c r="H28" s="75" t="s">
        <v>390</v>
      </c>
      <c r="I28" s="75" t="s">
        <v>351</v>
      </c>
      <c r="J28" s="22" t="s">
        <v>391</v>
      </c>
    </row>
    <row r="29" spans="1:10" s="169" customFormat="1" ht="27.75" customHeight="1">
      <c r="A29" s="171"/>
      <c r="B29" s="171"/>
      <c r="C29" s="106" t="s">
        <v>45</v>
      </c>
      <c r="D29" s="106" t="s">
        <v>356</v>
      </c>
      <c r="E29" s="106" t="s">
        <v>45</v>
      </c>
      <c r="F29" s="75" t="s">
        <v>45</v>
      </c>
      <c r="G29" s="106" t="s">
        <v>45</v>
      </c>
      <c r="H29" s="75" t="s">
        <v>45</v>
      </c>
      <c r="I29" s="75" t="s">
        <v>45</v>
      </c>
      <c r="J29" s="22" t="s">
        <v>45</v>
      </c>
    </row>
    <row r="30" spans="1:10" s="169" customFormat="1" ht="27.75" customHeight="1">
      <c r="A30" s="171"/>
      <c r="B30" s="171"/>
      <c r="C30" s="106" t="s">
        <v>45</v>
      </c>
      <c r="D30" s="106" t="s">
        <v>45</v>
      </c>
      <c r="E30" s="106" t="s">
        <v>357</v>
      </c>
      <c r="F30" s="75" t="s">
        <v>358</v>
      </c>
      <c r="G30" s="106" t="s">
        <v>359</v>
      </c>
      <c r="H30" s="75" t="s">
        <v>360</v>
      </c>
      <c r="I30" s="75" t="s">
        <v>351</v>
      </c>
      <c r="J30" s="22" t="s">
        <v>361</v>
      </c>
    </row>
    <row r="31" spans="1:10" s="169" customFormat="1" ht="27.75" customHeight="1">
      <c r="A31" s="171"/>
      <c r="B31" s="171"/>
      <c r="C31" s="106" t="s">
        <v>45</v>
      </c>
      <c r="D31" s="106" t="s">
        <v>45</v>
      </c>
      <c r="E31" s="106" t="s">
        <v>362</v>
      </c>
      <c r="F31" s="75" t="s">
        <v>358</v>
      </c>
      <c r="G31" s="106" t="s">
        <v>363</v>
      </c>
      <c r="H31" s="75" t="s">
        <v>364</v>
      </c>
      <c r="I31" s="75" t="s">
        <v>365</v>
      </c>
      <c r="J31" s="22" t="s">
        <v>366</v>
      </c>
    </row>
    <row r="32" spans="1:10" s="169" customFormat="1" ht="27.75" customHeight="1">
      <c r="A32" s="171"/>
      <c r="B32" s="171"/>
      <c r="C32" s="106" t="s">
        <v>367</v>
      </c>
      <c r="D32" s="106" t="s">
        <v>45</v>
      </c>
      <c r="E32" s="106" t="s">
        <v>45</v>
      </c>
      <c r="F32" s="75" t="s">
        <v>45</v>
      </c>
      <c r="G32" s="106" t="s">
        <v>45</v>
      </c>
      <c r="H32" s="75" t="s">
        <v>45</v>
      </c>
      <c r="I32" s="75" t="s">
        <v>45</v>
      </c>
      <c r="J32" s="22" t="s">
        <v>45</v>
      </c>
    </row>
    <row r="33" spans="1:10" s="169" customFormat="1" ht="27.75" customHeight="1">
      <c r="A33" s="171"/>
      <c r="B33" s="171"/>
      <c r="C33" s="106" t="s">
        <v>45</v>
      </c>
      <c r="D33" s="106" t="s">
        <v>368</v>
      </c>
      <c r="E33" s="106" t="s">
        <v>45</v>
      </c>
      <c r="F33" s="75" t="s">
        <v>45</v>
      </c>
      <c r="G33" s="106" t="s">
        <v>45</v>
      </c>
      <c r="H33" s="75" t="s">
        <v>45</v>
      </c>
      <c r="I33" s="75" t="s">
        <v>45</v>
      </c>
      <c r="J33" s="22" t="s">
        <v>45</v>
      </c>
    </row>
    <row r="34" spans="1:10" s="169" customFormat="1" ht="27.75" customHeight="1">
      <c r="A34" s="171"/>
      <c r="B34" s="171"/>
      <c r="C34" s="106" t="s">
        <v>45</v>
      </c>
      <c r="D34" s="106" t="s">
        <v>45</v>
      </c>
      <c r="E34" s="106" t="s">
        <v>369</v>
      </c>
      <c r="F34" s="75" t="s">
        <v>358</v>
      </c>
      <c r="G34" s="106" t="s">
        <v>370</v>
      </c>
      <c r="H34" s="75" t="s">
        <v>364</v>
      </c>
      <c r="I34" s="75" t="s">
        <v>365</v>
      </c>
      <c r="J34" s="22" t="s">
        <v>371</v>
      </c>
    </row>
    <row r="35" spans="1:10" s="169" customFormat="1" ht="27.75" customHeight="1">
      <c r="A35" s="171"/>
      <c r="B35" s="171"/>
      <c r="C35" s="106" t="s">
        <v>45</v>
      </c>
      <c r="D35" s="106" t="s">
        <v>45</v>
      </c>
      <c r="E35" s="106" t="s">
        <v>372</v>
      </c>
      <c r="F35" s="75" t="s">
        <v>373</v>
      </c>
      <c r="G35" s="106" t="s">
        <v>212</v>
      </c>
      <c r="H35" s="75" t="s">
        <v>350</v>
      </c>
      <c r="I35" s="75" t="s">
        <v>351</v>
      </c>
      <c r="J35" s="22" t="s">
        <v>374</v>
      </c>
    </row>
    <row r="36" spans="1:10" s="169" customFormat="1" ht="27.75" customHeight="1">
      <c r="A36" s="171"/>
      <c r="B36" s="171"/>
      <c r="C36" s="106" t="s">
        <v>45</v>
      </c>
      <c r="D36" s="106" t="s">
        <v>375</v>
      </c>
      <c r="E36" s="106" t="s">
        <v>45</v>
      </c>
      <c r="F36" s="75" t="s">
        <v>45</v>
      </c>
      <c r="G36" s="106" t="s">
        <v>45</v>
      </c>
      <c r="H36" s="75" t="s">
        <v>45</v>
      </c>
      <c r="I36" s="75" t="s">
        <v>45</v>
      </c>
      <c r="J36" s="22" t="s">
        <v>45</v>
      </c>
    </row>
    <row r="37" spans="1:10" s="169" customFormat="1" ht="27.75" customHeight="1">
      <c r="A37" s="171"/>
      <c r="B37" s="171"/>
      <c r="C37" s="106" t="s">
        <v>45</v>
      </c>
      <c r="D37" s="106" t="s">
        <v>45</v>
      </c>
      <c r="E37" s="106" t="s">
        <v>376</v>
      </c>
      <c r="F37" s="75" t="s">
        <v>358</v>
      </c>
      <c r="G37" s="106" t="s">
        <v>377</v>
      </c>
      <c r="H37" s="75" t="s">
        <v>350</v>
      </c>
      <c r="I37" s="75" t="s">
        <v>351</v>
      </c>
      <c r="J37" s="22" t="s">
        <v>378</v>
      </c>
    </row>
    <row r="38" spans="1:10" s="169" customFormat="1" ht="27.75" customHeight="1">
      <c r="A38" s="171"/>
      <c r="B38" s="171"/>
      <c r="C38" s="106" t="s">
        <v>379</v>
      </c>
      <c r="D38" s="106" t="s">
        <v>45</v>
      </c>
      <c r="E38" s="106" t="s">
        <v>45</v>
      </c>
      <c r="F38" s="75" t="s">
        <v>45</v>
      </c>
      <c r="G38" s="106" t="s">
        <v>45</v>
      </c>
      <c r="H38" s="75" t="s">
        <v>45</v>
      </c>
      <c r="I38" s="75" t="s">
        <v>45</v>
      </c>
      <c r="J38" s="22" t="s">
        <v>45</v>
      </c>
    </row>
    <row r="39" spans="1:10" s="169" customFormat="1" ht="27.75" customHeight="1">
      <c r="A39" s="171"/>
      <c r="B39" s="171"/>
      <c r="C39" s="106" t="s">
        <v>45</v>
      </c>
      <c r="D39" s="106" t="s">
        <v>380</v>
      </c>
      <c r="E39" s="106" t="s">
        <v>45</v>
      </c>
      <c r="F39" s="75" t="s">
        <v>45</v>
      </c>
      <c r="G39" s="106" t="s">
        <v>45</v>
      </c>
      <c r="H39" s="75" t="s">
        <v>45</v>
      </c>
      <c r="I39" s="75" t="s">
        <v>45</v>
      </c>
      <c r="J39" s="22" t="s">
        <v>45</v>
      </c>
    </row>
    <row r="40" spans="1:10" s="169" customFormat="1" ht="27.75" customHeight="1">
      <c r="A40" s="171"/>
      <c r="B40" s="171"/>
      <c r="C40" s="106" t="s">
        <v>45</v>
      </c>
      <c r="D40" s="106" t="s">
        <v>45</v>
      </c>
      <c r="E40" s="106" t="s">
        <v>381</v>
      </c>
      <c r="F40" s="75" t="s">
        <v>358</v>
      </c>
      <c r="G40" s="106" t="s">
        <v>377</v>
      </c>
      <c r="H40" s="75" t="s">
        <v>350</v>
      </c>
      <c r="I40" s="75" t="s">
        <v>351</v>
      </c>
      <c r="J40" s="22" t="s">
        <v>382</v>
      </c>
    </row>
    <row r="41" spans="1:10" s="169" customFormat="1" ht="27.75" customHeight="1">
      <c r="A41" s="171"/>
      <c r="B41" s="171"/>
      <c r="C41" s="106" t="s">
        <v>45</v>
      </c>
      <c r="D41" s="106" t="s">
        <v>45</v>
      </c>
      <c r="E41" s="106" t="s">
        <v>383</v>
      </c>
      <c r="F41" s="75" t="s">
        <v>348</v>
      </c>
      <c r="G41" s="106" t="s">
        <v>384</v>
      </c>
      <c r="H41" s="75" t="s">
        <v>350</v>
      </c>
      <c r="I41" s="75" t="s">
        <v>351</v>
      </c>
      <c r="J41" s="22" t="s">
        <v>385</v>
      </c>
    </row>
  </sheetData>
  <sheetProtection/>
  <mergeCells count="1">
    <mergeCell ref="A2:J2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39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2021-01-13T07:07:30Z</cp:lastPrinted>
  <dcterms:created xsi:type="dcterms:W3CDTF">2020-01-11T06:24:04Z</dcterms:created>
  <dcterms:modified xsi:type="dcterms:W3CDTF">2024-03-28T01:23:26Z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BDE6ECF3AA04450089FDC37D3C81DCC2_12</vt:lpwstr>
  </property>
</Properties>
</file>