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8" firstSheet="10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<sst xmlns="http://schemas.openxmlformats.org/spreadsheetml/2006/main" count="2898" uniqueCount="553">
  <si>
    <t>附件2-3</t>
  </si>
  <si>
    <t>预算01-1表</t>
  </si>
  <si>
    <t>财务收支预算总表</t>
  </si>
  <si>
    <t>单位名称：大姚县昙华乡人民政府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</si>
  <si>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</si>
  <si>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</si>
  <si>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</si>
  <si>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</si>
  <si>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</si>
  <si>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</si>
  <si>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</si>
  <si>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</si>
  <si>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</si>
  <si>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</si>
  <si>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</si>
  <si>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</si>
  <si>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</si>
  <si>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</si>
  <si>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</si>
  <si>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</si>
  <si>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</si>
  <si>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</si>
  <si>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</si>
  <si>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</si>
  <si>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</si>
  <si>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</si>
  <si>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</si>
  <si>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</si>
  <si>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</si>
  <si>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</si>
  <si>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</si>
  <si>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</si>
  <si>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</si>
  <si>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</si>
  <si>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</si>
  <si>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</si>
  <si>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</si>
  <si>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</si>
  <si>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</si>
  <si>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</si>
  <si>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</si>
  <si>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</si>
  <si>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</si>
  <si>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</si>
  <si>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</si>
  <si>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</si>
  <si>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</si>
  <si>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</si>
  <si>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</si>
  <si>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</si>
  <si>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</si>
  <si>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</si>
  <si>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</si>
  <si>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</si>
  <si>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</si>
  <si>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</si>
  <si>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</si>
  <si>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</si>
  <si>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</si>
  <si>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</si>
  <si>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</si>
  <si>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</si>
  <si>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</si>
  <si>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</si>
  <si>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</si>
  <si>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</si>
  <si>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</si>
  <si>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</si>
  <si>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</si>
  <si>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578004004</t>
  </si>
  <si>
    <t>昙华乡人大</t>
  </si>
  <si>
    <t>578004005</t>
  </si>
  <si>
    <t>昙华乡政府</t>
  </si>
  <si>
    <t>578015</t>
  </si>
  <si>
    <t>昙华乡财政所</t>
  </si>
  <si>
    <t>578004002</t>
  </si>
  <si>
    <t>昙华乡党委</t>
  </si>
  <si>
    <t>578006002</t>
  </si>
  <si>
    <t>昙华乡科协</t>
  </si>
  <si>
    <t>578008002</t>
  </si>
  <si>
    <t>昙华乡文化站</t>
  </si>
  <si>
    <t>578008004</t>
  </si>
  <si>
    <t>昙华乡广播站</t>
  </si>
  <si>
    <t>578005002</t>
  </si>
  <si>
    <t>昙华乡人事劳动和社会保障</t>
  </si>
  <si>
    <t>578005004</t>
  </si>
  <si>
    <t>昙华乡民政、残联</t>
  </si>
  <si>
    <t>578009</t>
  </si>
  <si>
    <t>昙华乡合作医疗管理办</t>
  </si>
  <si>
    <t>578005005</t>
  </si>
  <si>
    <t>昙华乡计划生育</t>
  </si>
  <si>
    <t>578016</t>
  </si>
  <si>
    <t>昙华乡城镇规划所</t>
  </si>
  <si>
    <t>578011</t>
  </si>
  <si>
    <t>昙华乡农技推广中心</t>
  </si>
  <si>
    <t>578012</t>
  </si>
  <si>
    <t>昙华乡畜牧兽医站</t>
  </si>
  <si>
    <t>578014</t>
  </si>
  <si>
    <t>昙华乡林业站</t>
  </si>
  <si>
    <t>578013</t>
  </si>
  <si>
    <t>昙华乡水管站</t>
  </si>
  <si>
    <t>578005006</t>
  </si>
  <si>
    <t>昙华乡扶贫</t>
  </si>
  <si>
    <t>578004008</t>
  </si>
  <si>
    <t>昙华乡村委会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</si>
  <si>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</si>
  <si>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</si>
  <si>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</si>
  <si>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</si>
  <si>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</si>
  <si>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</si>
  <si>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</si>
  <si>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</si>
  <si>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</si>
  <si>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</si>
  <si>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</si>
  <si>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</si>
  <si>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</si>
  <si>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 xml:space="preserve">人大事务  </t>
  </si>
  <si>
    <t xml:space="preserve"> 行政运行</t>
  </si>
  <si>
    <t xml:space="preserve"> 代表工作</t>
  </si>
  <si>
    <t>政府办公厅（室）及相关机构事务</t>
  </si>
  <si>
    <t>2010301</t>
  </si>
  <si>
    <t>财政事务</t>
  </si>
  <si>
    <t>2010601</t>
  </si>
  <si>
    <t>党委办公厅（室）及相关机构事务</t>
  </si>
  <si>
    <t xml:space="preserve">  行政运行</t>
  </si>
  <si>
    <t>科学技术支出</t>
  </si>
  <si>
    <t>科学技术管理事务</t>
  </si>
  <si>
    <t>文化旅游体育与传媒支出</t>
  </si>
  <si>
    <t>文化和旅游</t>
  </si>
  <si>
    <t xml:space="preserve">  群众文化</t>
  </si>
  <si>
    <t>广播电视</t>
  </si>
  <si>
    <t>社会保障和就业支出</t>
  </si>
  <si>
    <t>人力资源和社会保障管理事务</t>
  </si>
  <si>
    <t>民政管理事务</t>
  </si>
  <si>
    <t>行政事业单位养老支出</t>
  </si>
  <si>
    <t xml:space="preserve">  行政单位离退休</t>
  </si>
  <si>
    <t xml:space="preserve">  事业单位离退休</t>
  </si>
  <si>
    <t xml:space="preserve">  机关事业单位基本养老保险缴费支出</t>
  </si>
  <si>
    <t xml:space="preserve">  职业年金</t>
  </si>
  <si>
    <t>卫生健康支出</t>
  </si>
  <si>
    <t>公共卫生</t>
  </si>
  <si>
    <t xml:space="preserve">  其他公共卫生支出</t>
  </si>
  <si>
    <t>计划生育事务</t>
  </si>
  <si>
    <t xml:space="preserve">  计划生育机构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</si>
  <si>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</si>
  <si>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</si>
  <si>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</si>
  <si>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</si>
  <si>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>城乡社区支出</t>
  </si>
  <si>
    <t>城乡社区管理事务</t>
  </si>
  <si>
    <t>农林水支出</t>
  </si>
  <si>
    <t>农业农村</t>
  </si>
  <si>
    <t xml:space="preserve">  事业运行</t>
  </si>
  <si>
    <t>林业和草原</t>
  </si>
  <si>
    <t xml:space="preserve">  事业机构</t>
  </si>
  <si>
    <t>水利</t>
  </si>
  <si>
    <t xml:space="preserve">  水利工程运行与维护</t>
  </si>
  <si>
    <t>扶贫</t>
  </si>
  <si>
    <t>农村综合改革</t>
  </si>
  <si>
    <t xml:space="preserve">  对村民委员会和村党支部的补助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</si>
  <si>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</si>
  <si>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</si>
  <si>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</si>
  <si>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</si>
  <si>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</si>
  <si>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</si>
  <si>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</si>
  <si>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</si>
  <si>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</si>
  <si>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</si>
  <si>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</si>
  <si>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</si>
  <si>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</si>
  <si>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</si>
  <si>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</si>
  <si>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</si>
  <si>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</si>
  <si>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</si>
  <si>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</si>
  <si>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</si>
  <si>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</si>
  <si>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</si>
  <si>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</si>
  <si>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</si>
  <si>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</si>
  <si>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</si>
  <si>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</si>
  <si>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</si>
  <si>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</si>
  <si>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</si>
  <si>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</si>
  <si>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</si>
  <si>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</si>
  <si>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</si>
  <si>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</si>
  <si>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</si>
  <si>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</si>
  <si>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</si>
  <si>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</si>
  <si>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</si>
  <si>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</si>
  <si>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</si>
  <si>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</si>
  <si>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</si>
  <si>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</si>
  <si>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</si>
  <si>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</si>
  <si>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</si>
  <si>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</si>
  <si>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</si>
  <si>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</si>
  <si>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</si>
  <si>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</si>
  <si>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</si>
  <si>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</si>
  <si>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</si>
  <si>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</si>
  <si>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二、“三公”经费增减变化原因说明: 昙华乡2022年公务接待费预算为80,000.00元，较上年81,800.00元减少1,800.00元，减少2.2%，国内公务接待批次为255次，共计接待2285人次,减少原因是昙华乡修改完善了《昙华乡内部管理规定》，严格执行厉行节约相关规定，公务接待管理更为规范，成本降低；昙华乡2022年公务用车购置及运行维护费为40,000.00元，较上年76,000.00减少36,000.00元，减少47.37%。其中：公务用车购置费0.00元，与上年相比无变化；公务用车运行维护费40,000.00元，较上年减少36,000.00元，减少47.37%。公务用车运行费减少的原因是：严格执行厉行节约相关规定，严格按照公车审批程序，加强对本年度公务用车的管理，支出减少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</si>
  <si>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</si>
  <si>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</si>
  <si>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</si>
  <si>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</si>
  <si>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</si>
  <si>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</si>
  <si>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</si>
  <si>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</si>
  <si>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</si>
  <si>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</si>
  <si>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</si>
  <si>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</si>
  <si>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</si>
  <si>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</si>
  <si>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</si>
  <si>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</si>
  <si>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</si>
  <si>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</si>
  <si>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</si>
  <si>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</si>
  <si>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</si>
  <si>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</si>
  <si>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</si>
  <si>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</si>
  <si>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</si>
  <si>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</si>
  <si>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</si>
  <si>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</si>
  <si>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</si>
  <si>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</si>
  <si>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</si>
  <si>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</si>
  <si>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</si>
  <si>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</si>
  <si>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</si>
  <si>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</si>
  <si>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532326210000000018395</t>
  </si>
  <si>
    <t>行政人员工资支出</t>
  </si>
  <si>
    <t>2010101</t>
  </si>
  <si>
    <t>行政运行</t>
  </si>
  <si>
    <t>30101</t>
  </si>
  <si>
    <t>基本工资</t>
  </si>
  <si>
    <t>30102</t>
  </si>
  <si>
    <t>津贴补贴</t>
  </si>
  <si>
    <t>532326221100000387315</t>
  </si>
  <si>
    <t>2017年新增绩效奖励（行政）</t>
  </si>
  <si>
    <t>30103</t>
  </si>
  <si>
    <t>奖金</t>
  </si>
  <si>
    <t>532326210000000018452</t>
  </si>
  <si>
    <t>社会保障缴费</t>
  </si>
  <si>
    <t>30112</t>
  </si>
  <si>
    <t>其他社会保障缴费</t>
  </si>
  <si>
    <t>532326210000000018457</t>
  </si>
  <si>
    <t>一般公用经费</t>
  </si>
  <si>
    <t>30201</t>
  </si>
  <si>
    <t>办公费</t>
  </si>
  <si>
    <t>532326210000000019837</t>
  </si>
  <si>
    <t>乡镇人大主席团活动经费</t>
  </si>
  <si>
    <t>532326210000000018456</t>
  </si>
  <si>
    <t>公务交通专项经费</t>
  </si>
  <si>
    <t>30239</t>
  </si>
  <si>
    <t>其他交通费用</t>
  </si>
  <si>
    <t>532326221100000387343</t>
  </si>
  <si>
    <t>行政公务交通补贴</t>
  </si>
  <si>
    <t>532326210000000019836</t>
  </si>
  <si>
    <t>人大代表活动经费</t>
  </si>
  <si>
    <t>2010108</t>
  </si>
  <si>
    <t>代表工作</t>
  </si>
  <si>
    <t>30215</t>
  </si>
  <si>
    <t>会议费</t>
  </si>
  <si>
    <t>20103</t>
  </si>
  <si>
    <t>532326210000000018461</t>
  </si>
  <si>
    <t>532326221100000387624</t>
  </si>
  <si>
    <t>532326210000000018465</t>
  </si>
  <si>
    <t>532326210000000018472</t>
  </si>
  <si>
    <t>离退休公用经费</t>
  </si>
  <si>
    <t>532326210000000019839</t>
  </si>
  <si>
    <t>乡镇专项业务费</t>
  </si>
  <si>
    <t>532326210000000019838</t>
  </si>
  <si>
    <t>乡镇武装经费</t>
  </si>
  <si>
    <t>532326210000000018473</t>
  </si>
  <si>
    <t>532326210000000018471</t>
  </si>
  <si>
    <t>532326221100000387644</t>
  </si>
  <si>
    <t>30217</t>
  </si>
  <si>
    <t>532326210000000018470</t>
  </si>
  <si>
    <t>车辆使用费</t>
  </si>
  <si>
    <t>30231</t>
  </si>
  <si>
    <t>公务用车运行维护费</t>
  </si>
  <si>
    <t>532326221100000387628</t>
  </si>
  <si>
    <t>民生支出生活补助</t>
  </si>
  <si>
    <t>30305</t>
  </si>
  <si>
    <t>生活补助</t>
  </si>
  <si>
    <t>532326221100000387627</t>
  </si>
  <si>
    <t>机关事业单位编外聘用人员</t>
  </si>
  <si>
    <t>532326210000000018998</t>
  </si>
  <si>
    <t>532326221100000401001</t>
  </si>
  <si>
    <t>532326210000000019002</t>
  </si>
  <si>
    <t>532326210000000019006</t>
  </si>
  <si>
    <t>532326221100000400985</t>
  </si>
  <si>
    <t>532326210000000019005</t>
  </si>
  <si>
    <t>532326221100000401004</t>
  </si>
  <si>
    <t>532326210000000018295</t>
  </si>
  <si>
    <t>2013101</t>
  </si>
  <si>
    <t>532326221100000386789</t>
  </si>
  <si>
    <t>532326210000000018299</t>
  </si>
  <si>
    <t>532326210000000019840</t>
  </si>
  <si>
    <t>乡镇党委党建经费</t>
  </si>
  <si>
    <t>532326210000000018303</t>
  </si>
  <si>
    <t>532326210000000018302</t>
  </si>
  <si>
    <t>532326221100000386771</t>
  </si>
  <si>
    <t>532326210000000018921</t>
  </si>
  <si>
    <t>2060101</t>
  </si>
  <si>
    <t>532326221100000400642</t>
  </si>
  <si>
    <t>532326210000000018925</t>
  </si>
  <si>
    <t>532326210000000018929</t>
  </si>
  <si>
    <t>532326210000000018928</t>
  </si>
  <si>
    <t>532326221100000400647</t>
  </si>
  <si>
    <t>532326210000000018932</t>
  </si>
  <si>
    <t>事业人员工资支出</t>
  </si>
  <si>
    <t>2070109</t>
  </si>
  <si>
    <t>群众文化</t>
  </si>
  <si>
    <t>532326221100000400772</t>
  </si>
  <si>
    <t>2017年新增绩效奖励（事业）</t>
  </si>
  <si>
    <t>30107</t>
  </si>
  <si>
    <t>绩效工资</t>
  </si>
  <si>
    <t>532326210000000018935</t>
  </si>
  <si>
    <t>532326210000000018939</t>
  </si>
  <si>
    <t>532326221100000400822</t>
  </si>
  <si>
    <t>2070808</t>
  </si>
  <si>
    <t>广播电视事务</t>
  </si>
  <si>
    <t>532326210000000018764</t>
  </si>
  <si>
    <t>2080101</t>
  </si>
  <si>
    <t>532326221100000400592</t>
  </si>
  <si>
    <t>532326210000000018768</t>
  </si>
  <si>
    <t>532326210000000018776</t>
  </si>
  <si>
    <t>532326210000000018771</t>
  </si>
  <si>
    <t>532326221100000400596</t>
  </si>
  <si>
    <t>532326210000000018786</t>
  </si>
  <si>
    <t>2080201</t>
  </si>
  <si>
    <t>532326221100000400600</t>
  </si>
  <si>
    <t>532326210000000018790</t>
  </si>
  <si>
    <t>532326210000000018896</t>
  </si>
  <si>
    <t>532326210000000018793</t>
  </si>
  <si>
    <t>532326221100000400624</t>
  </si>
  <si>
    <t>532326210000000018298</t>
  </si>
  <si>
    <t>机关事业单位基本养老保险缴费</t>
  </si>
  <si>
    <t>2080505</t>
  </si>
  <si>
    <t>机关事业单位基本养老保险缴费支出</t>
  </si>
  <si>
    <t>30108</t>
  </si>
  <si>
    <t>532326210000000018404</t>
  </si>
  <si>
    <t>532326210000000018467</t>
  </si>
  <si>
    <t>对个人和家庭的补助</t>
  </si>
  <si>
    <t>2080501</t>
  </si>
  <si>
    <t>行政单位离退休</t>
  </si>
  <si>
    <t>30302</t>
  </si>
  <si>
    <t>退休费</t>
  </si>
  <si>
    <t>2080502</t>
  </si>
  <si>
    <t>事业单位离退休</t>
  </si>
  <si>
    <t>532326210000000018464</t>
  </si>
  <si>
    <t>532326221100000400534</t>
  </si>
  <si>
    <t>532326210000000018767</t>
  </si>
  <si>
    <t>532326210000000018789</t>
  </si>
  <si>
    <t>532326210000000018902</t>
  </si>
  <si>
    <t>532326210000000018913</t>
  </si>
  <si>
    <t>532326210000000018924</t>
  </si>
  <si>
    <t>532326210000000018934</t>
  </si>
  <si>
    <t>532326210000000018949</t>
  </si>
  <si>
    <t>532326210000000018959</t>
  </si>
  <si>
    <t>532326221100000400873</t>
  </si>
  <si>
    <t>职业年金</t>
  </si>
  <si>
    <t>2080506</t>
  </si>
  <si>
    <t>机关事业单位职业年金缴费支出</t>
  </si>
  <si>
    <t>30109</t>
  </si>
  <si>
    <t>职业年金缴费</t>
  </si>
  <si>
    <t>532326210000000018970</t>
  </si>
  <si>
    <t>532326210000000018980</t>
  </si>
  <si>
    <t>532326210000000018990</t>
  </si>
  <si>
    <t>532326210000000019001</t>
  </si>
  <si>
    <t>532326210000000019011</t>
  </si>
  <si>
    <t>532326210000000018947</t>
  </si>
  <si>
    <t>2100499</t>
  </si>
  <si>
    <t>其他公共卫生支出</t>
  </si>
  <si>
    <t>532326221100000400882</t>
  </si>
  <si>
    <t>532326210000000018950</t>
  </si>
  <si>
    <t>532326210000000018954</t>
  </si>
  <si>
    <t>532326210000000018899</t>
  </si>
  <si>
    <t>2100716</t>
  </si>
  <si>
    <t>计划生育机构</t>
  </si>
  <si>
    <t>532326221100000400609</t>
  </si>
  <si>
    <t>532326210000000018903</t>
  </si>
  <si>
    <t>532326210000000018907</t>
  </si>
  <si>
    <t>532326221100000400611</t>
  </si>
  <si>
    <t>532326210000000018906</t>
  </si>
  <si>
    <t>2101101</t>
  </si>
  <si>
    <t>行政单位医疗</t>
  </si>
  <si>
    <t>30110</t>
  </si>
  <si>
    <t>职工基本医疗保险缴费</t>
  </si>
  <si>
    <t>2101103</t>
  </si>
  <si>
    <t>公务员医疗补助</t>
  </si>
  <si>
    <t>30111</t>
  </si>
  <si>
    <t>公务员医疗补助缴费</t>
  </si>
  <si>
    <t>2101102</t>
  </si>
  <si>
    <t>事业单位医疗</t>
  </si>
  <si>
    <t>532326210000000018914</t>
  </si>
  <si>
    <t>532326210000000018960</t>
  </si>
  <si>
    <t>532326210000000018971</t>
  </si>
  <si>
    <t>532326210000000018981</t>
  </si>
  <si>
    <t>532326210000000018991</t>
  </si>
  <si>
    <t>532326210000000019012</t>
  </si>
  <si>
    <t>532326210000000019009</t>
  </si>
  <si>
    <t>2120101</t>
  </si>
  <si>
    <t>532326221100000401006</t>
  </si>
  <si>
    <t>532326210000000019016</t>
  </si>
  <si>
    <t>532326210000000018957</t>
  </si>
  <si>
    <t>2130104</t>
  </si>
  <si>
    <t>事业运行</t>
  </si>
  <si>
    <t>532326221100000400872</t>
  </si>
  <si>
    <t>532326210000000018965</t>
  </si>
  <si>
    <t>532326221100000400874</t>
  </si>
  <si>
    <t>532326210000000018968</t>
  </si>
  <si>
    <t>532326210000000018975</t>
  </si>
  <si>
    <t>532326210000000018988</t>
  </si>
  <si>
    <t>2130204</t>
  </si>
  <si>
    <t>事业机构</t>
  </si>
  <si>
    <t>532326221100000400982</t>
  </si>
  <si>
    <t>532326210000000018995</t>
  </si>
  <si>
    <t>532326210000000018978</t>
  </si>
  <si>
    <t>2130306</t>
  </si>
  <si>
    <t>水利工程运行与维护</t>
  </si>
  <si>
    <t>532326221100000400955</t>
  </si>
  <si>
    <t>532326210000000018985</t>
  </si>
  <si>
    <t>532326210000000018910</t>
  </si>
  <si>
    <t>2130501</t>
  </si>
  <si>
    <t>532326221100000400631</t>
  </si>
  <si>
    <t>532326210000000018918</t>
  </si>
  <si>
    <t>532326210000000018917</t>
  </si>
  <si>
    <t>532326221100000400618</t>
  </si>
  <si>
    <t>532326221100000400535</t>
  </si>
  <si>
    <t>2130705</t>
  </si>
  <si>
    <t>对村民委员会和村党支部的补助</t>
  </si>
  <si>
    <t>532326210000000022826</t>
  </si>
  <si>
    <t>村组（社区）运转经费</t>
  </si>
  <si>
    <t>30206</t>
  </si>
  <si>
    <t>电费</t>
  </si>
  <si>
    <t>532326221100000400537</t>
  </si>
  <si>
    <t>村委会干部岗位补贴</t>
  </si>
  <si>
    <t>532326221100000400536</t>
  </si>
  <si>
    <t>村民小组党组织负责人补助和村民小组长补贴</t>
  </si>
  <si>
    <t>532326221100000400538</t>
  </si>
  <si>
    <t>其他村（社区）干部待遇补助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</si>
  <si>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</si>
  <si>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</si>
  <si>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</si>
  <si>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</si>
  <si>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</si>
  <si>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</si>
  <si>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</si>
  <si>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</si>
  <si>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</si>
  <si>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说明：本表无数据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</si>
  <si>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</si>
  <si>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</si>
  <si>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</si>
  <si>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</si>
  <si>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</si>
  <si>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</si>
  <si>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</si>
  <si>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</si>
  <si>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</si>
  <si>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</si>
  <si>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</si>
  <si>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</si>
  <si>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</si>
  <si>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</si>
  <si>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</si>
  <si>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</si>
  <si>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</si>
  <si>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</si>
  <si>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</si>
  <si>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</si>
  <si>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</si>
  <si>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</si>
  <si>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</si>
  <si>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</si>
  <si>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</si>
  <si>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</si>
  <si>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</si>
  <si>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</si>
  <si>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</si>
  <si>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</si>
  <si>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</si>
  <si>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</si>
  <si>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</si>
  <si>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</si>
  <si>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</si>
  <si>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</si>
  <si>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</si>
  <si>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</si>
  <si>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</si>
  <si>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</si>
  <si>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</si>
  <si>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</si>
  <si>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</si>
  <si>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</si>
  <si>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</si>
  <si>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</si>
  <si>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</si>
  <si>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</si>
  <si>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</si>
  <si>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</si>
  <si>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</si>
  <si>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</si>
  <si>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</si>
  <si>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</si>
  <si>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</si>
  <si>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</si>
  <si>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</si>
  <si>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</si>
  <si>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</si>
  <si>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</si>
  <si>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无</t>
  </si>
  <si>
    <t>说明：本部门无项目支出预算，本表无数字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</si>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</sst>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 "/>
    <numFmt numFmtId="182" formatCode="#,##0_ "/>
    <numFmt numFmtId="183" formatCode="0.00_ "/>
  </numFmts>
  <fonts count="7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10"/>
      <name val="Arial"/>
      <family val="2"/>
    </font>
    <font>
      <b/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10"/>
      <name val="Calibri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0" fontId="17" fillId="0" borderId="0">
      <alignment/>
      <protection/>
    </xf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17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0" borderId="0">
      <alignment vertical="center"/>
      <protection/>
    </xf>
    <xf numFmtId="0" fontId="43" fillId="27" borderId="0" applyNumberFormat="0" applyBorder="0" applyAlignment="0" applyProtection="0"/>
    <xf numFmtId="0" fontId="17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53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0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horizontal="left" vertical="center" wrapText="1"/>
      <protection/>
    </xf>
    <xf numFmtId="0" fontId="62" fillId="0" borderId="16" xfId="67" applyFont="1" applyFill="1" applyBorder="1" applyAlignment="1" applyProtection="1">
      <alignment vertical="center" wrapText="1"/>
      <protection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1" fillId="0" borderId="17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0" fontId="61" fillId="0" borderId="19" xfId="67" applyFont="1" applyFill="1" applyBorder="1" applyAlignment="1" applyProtection="1">
      <alignment horizontal="center" vertical="center"/>
      <protection/>
    </xf>
    <xf numFmtId="0" fontId="61" fillId="0" borderId="20" xfId="67" applyFont="1" applyFill="1" applyBorder="1" applyAlignment="1" applyProtection="1">
      <alignment horizontal="center" vertical="center"/>
      <protection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right" vertical="center"/>
      <protection locked="0"/>
    </xf>
    <xf numFmtId="0" fontId="62" fillId="0" borderId="15" xfId="67" applyFont="1" applyFill="1" applyBorder="1" applyAlignment="1" applyProtection="1">
      <alignment horizontal="left" vertical="center"/>
      <protection locked="0"/>
    </xf>
    <xf numFmtId="0" fontId="62" fillId="0" borderId="15" xfId="67" applyFont="1" applyFill="1" applyBorder="1" applyAlignment="1" applyProtection="1">
      <alignment horizontal="center" vertical="center"/>
      <protection locked="0"/>
    </xf>
    <xf numFmtId="0" fontId="62" fillId="0" borderId="15" xfId="67" applyFont="1" applyFill="1" applyBorder="1" applyAlignment="1" applyProtection="1">
      <alignment horizontal="right" vertical="center"/>
      <protection/>
    </xf>
    <xf numFmtId="0" fontId="62" fillId="0" borderId="15" xfId="67" applyFont="1" applyFill="1" applyBorder="1" applyAlignment="1" applyProtection="1">
      <alignment horizontal="left" vertical="center" wrapText="1"/>
      <protection/>
    </xf>
    <xf numFmtId="0" fontId="62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1" fillId="0" borderId="23" xfId="67" applyFont="1" applyFill="1" applyBorder="1" applyAlignment="1" applyProtection="1">
      <alignment horizontal="center" vertical="center" wrapText="1"/>
      <protection/>
    </xf>
    <xf numFmtId="0" fontId="61" fillId="0" borderId="19" xfId="67" applyFont="1" applyFill="1" applyBorder="1" applyAlignment="1" applyProtection="1">
      <alignment horizontal="center" vertical="center" wrapText="1"/>
      <protection/>
    </xf>
    <xf numFmtId="0" fontId="61" fillId="0" borderId="24" xfId="67" applyFont="1" applyFill="1" applyBorder="1" applyAlignment="1" applyProtection="1">
      <alignment horizontal="center" vertical="center" wrapText="1"/>
      <protection/>
    </xf>
    <xf numFmtId="0" fontId="61" fillId="0" borderId="21" xfId="67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20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/>
      <protection/>
    </xf>
    <xf numFmtId="0" fontId="62" fillId="0" borderId="20" xfId="67" applyFont="1" applyFill="1" applyBorder="1" applyAlignment="1" applyProtection="1">
      <alignment horizontal="left" vertical="center" wrapText="1"/>
      <protection/>
    </xf>
    <xf numFmtId="0" fontId="62" fillId="0" borderId="26" xfId="67" applyFont="1" applyFill="1" applyBorder="1" applyAlignment="1" applyProtection="1">
      <alignment horizontal="left" vertical="center" wrapText="1"/>
      <protection/>
    </xf>
    <xf numFmtId="0" fontId="62" fillId="0" borderId="26" xfId="67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right" vertical="center"/>
      <protection locked="0"/>
    </xf>
    <xf numFmtId="0" fontId="62" fillId="0" borderId="28" xfId="67" applyFont="1" applyFill="1" applyBorder="1" applyAlignment="1" applyProtection="1">
      <alignment horizontal="center" vertical="center"/>
      <protection/>
    </xf>
    <xf numFmtId="0" fontId="62" fillId="0" borderId="29" xfId="67" applyFont="1" applyFill="1" applyBorder="1" applyAlignment="1" applyProtection="1">
      <alignment horizontal="left" vertical="center"/>
      <protection/>
    </xf>
    <xf numFmtId="0" fontId="61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1" fillId="0" borderId="26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1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1" fillId="0" borderId="17" xfId="67" applyNumberFormat="1" applyFont="1" applyFill="1" applyBorder="1" applyAlignment="1" applyProtection="1">
      <alignment horizontal="center" vertical="center" wrapText="1"/>
      <protection/>
    </xf>
    <xf numFmtId="0" fontId="61" fillId="0" borderId="30" xfId="67" applyFont="1" applyFill="1" applyBorder="1" applyAlignment="1" applyProtection="1">
      <alignment horizontal="center" vertical="center"/>
      <protection/>
    </xf>
    <xf numFmtId="49" fontId="61" fillId="0" borderId="21" xfId="67" applyNumberFormat="1" applyFont="1" applyFill="1" applyBorder="1" applyAlignment="1" applyProtection="1">
      <alignment horizontal="center" vertical="center" wrapText="1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/>
    </xf>
    <xf numFmtId="180" fontId="62" fillId="0" borderId="16" xfId="67" applyNumberFormat="1" applyFont="1" applyFill="1" applyBorder="1" applyAlignment="1" applyProtection="1">
      <alignment horizontal="right" vertical="center"/>
      <protection/>
    </xf>
    <xf numFmtId="180" fontId="62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49" fontId="61" fillId="0" borderId="15" xfId="67" applyNumberFormat="1" applyFont="1" applyFill="1" applyBorder="1" applyAlignment="1" applyProtection="1">
      <alignment horizontal="center" vertical="center" wrapText="1"/>
      <protection/>
    </xf>
    <xf numFmtId="49" fontId="61" fillId="0" borderId="15" xfId="67" applyNumberFormat="1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>
      <alignment horizontal="left" vertical="center" wrapText="1"/>
    </xf>
    <xf numFmtId="0" fontId="67" fillId="0" borderId="15" xfId="0" applyFont="1" applyFill="1" applyBorder="1" applyAlignment="1">
      <alignment horizontal="left" vertical="center" wrapText="1"/>
    </xf>
    <xf numFmtId="181" fontId="66" fillId="0" borderId="15" xfId="0" applyNumberFormat="1" applyFont="1" applyFill="1" applyBorder="1" applyAlignment="1">
      <alignment horizontal="right" vertical="center"/>
    </xf>
    <xf numFmtId="49" fontId="61" fillId="0" borderId="31" xfId="67" applyNumberFormat="1" applyFont="1" applyFill="1" applyBorder="1" applyAlignment="1" applyProtection="1">
      <alignment horizontal="center" vertical="center"/>
      <protection/>
    </xf>
    <xf numFmtId="0" fontId="66" fillId="0" borderId="31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vertical="center"/>
    </xf>
    <xf numFmtId="0" fontId="2" fillId="0" borderId="20" xfId="67" applyFont="1" applyFill="1" applyBorder="1" applyAlignment="1" applyProtection="1">
      <alignment horizontal="left" vertical="center" wrapText="1"/>
      <protection/>
    </xf>
    <xf numFmtId="0" fontId="2" fillId="0" borderId="20" xfId="67" applyFont="1" applyFill="1" applyBorder="1" applyAlignment="1" applyProtection="1">
      <alignment horizontal="left" vertical="center" wrapText="1"/>
      <protection locked="0"/>
    </xf>
    <xf numFmtId="182" fontId="2" fillId="0" borderId="16" xfId="67" applyNumberFormat="1" applyFont="1" applyFill="1" applyBorder="1" applyAlignment="1" applyProtection="1">
      <alignment horizontal="right" vertical="center"/>
      <protection locked="0"/>
    </xf>
    <xf numFmtId="0" fontId="2" fillId="0" borderId="32" xfId="67" applyFont="1" applyFill="1" applyBorder="1" applyAlignment="1" applyProtection="1">
      <alignment horizontal="left" vertical="center" wrapText="1"/>
      <protection locked="0"/>
    </xf>
    <xf numFmtId="0" fontId="68" fillId="0" borderId="15" xfId="0" applyFont="1" applyFill="1" applyBorder="1" applyAlignment="1">
      <alignment vertical="center" shrinkToFit="1"/>
    </xf>
    <xf numFmtId="183" fontId="61" fillId="0" borderId="15" xfId="67" applyNumberFormat="1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left" vertical="center" shrinkToFit="1" readingOrder="1"/>
      <protection locked="0"/>
    </xf>
    <xf numFmtId="0" fontId="2" fillId="0" borderId="31" xfId="67" applyFont="1" applyFill="1" applyBorder="1" applyAlignment="1" applyProtection="1">
      <alignment horizontal="left" vertical="center" wrapText="1"/>
      <protection/>
    </xf>
    <xf numFmtId="0" fontId="2" fillId="0" borderId="31" xfId="67" applyFont="1" applyFill="1" applyBorder="1" applyAlignment="1" applyProtection="1">
      <alignment horizontal="left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181" fontId="66" fillId="0" borderId="34" xfId="0" applyNumberFormat="1" applyFont="1" applyFill="1" applyBorder="1" applyAlignment="1">
      <alignment horizontal="right" vertical="center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182" fontId="14" fillId="0" borderId="33" xfId="67" applyNumberFormat="1" applyFont="1" applyFill="1" applyBorder="1" applyAlignment="1" applyProtection="1">
      <alignment horizontal="right" vertical="center"/>
      <protection locked="0"/>
    </xf>
    <xf numFmtId="182" fontId="14" fillId="0" borderId="33" xfId="67" applyNumberFormat="1" applyFont="1" applyFill="1" applyBorder="1" applyAlignment="1" applyProtection="1">
      <alignment horizontal="right" vertical="center"/>
      <protection/>
    </xf>
    <xf numFmtId="0" fontId="14" fillId="0" borderId="33" xfId="0" applyFont="1" applyFill="1" applyBorder="1" applyAlignment="1" applyProtection="1">
      <alignment horizontal="left" vertical="center" wrapText="1" readingOrder="1"/>
      <protection locked="0"/>
    </xf>
    <xf numFmtId="182" fontId="14" fillId="0" borderId="16" xfId="67" applyNumberFormat="1" applyFont="1" applyFill="1" applyBorder="1" applyAlignment="1" applyProtection="1">
      <alignment horizontal="right" vertical="center"/>
      <protection locked="0"/>
    </xf>
    <xf numFmtId="0" fontId="2" fillId="0" borderId="20" xfId="67" applyFont="1" applyFill="1" applyBorder="1" applyAlignment="1" applyProtection="1">
      <alignment vertical="center" wrapText="1"/>
      <protection/>
    </xf>
    <xf numFmtId="182" fontId="2" fillId="0" borderId="33" xfId="67" applyNumberFormat="1" applyFont="1" applyFill="1" applyBorder="1" applyAlignment="1" applyProtection="1">
      <alignment horizontal="right" vertical="center"/>
      <protection locked="0"/>
    </xf>
    <xf numFmtId="49" fontId="69" fillId="0" borderId="15" xfId="67" applyNumberFormat="1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right" vertical="center" wrapText="1"/>
      <protection/>
    </xf>
    <xf numFmtId="0" fontId="70" fillId="0" borderId="15" xfId="67" applyFont="1" applyFill="1" applyBorder="1" applyAlignment="1" applyProtection="1">
      <alignment horizontal="right" vertical="center"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right" vertical="center" wrapText="1"/>
      <protection locked="0"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7" fillId="0" borderId="16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17" fillId="0" borderId="0" xfId="67" applyFont="1" applyFill="1" applyAlignment="1" applyProtection="1">
      <alignment horizontal="left" vertical="top" wrapText="1"/>
      <protection/>
    </xf>
    <xf numFmtId="0" fontId="17" fillId="0" borderId="0" xfId="67" applyFont="1" applyFill="1" applyAlignment="1" applyProtection="1">
      <alignment horizontal="left" vertical="center" wrapText="1"/>
      <protection/>
    </xf>
    <xf numFmtId="0" fontId="2" fillId="0" borderId="0" xfId="67" applyFont="1" applyFill="1" applyBorder="1" applyAlignment="1" applyProtection="1">
      <alignment vertical="top"/>
      <protection/>
    </xf>
    <xf numFmtId="49" fontId="61" fillId="0" borderId="18" xfId="67" applyNumberFormat="1" applyFont="1" applyFill="1" applyBorder="1" applyAlignment="1" applyProtection="1">
      <alignment horizontal="center" vertical="center" wrapText="1"/>
      <protection/>
    </xf>
    <xf numFmtId="49" fontId="61" fillId="0" borderId="30" xfId="67" applyNumberFormat="1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0" fontId="68" fillId="0" borderId="15" xfId="0" applyFont="1" applyFill="1" applyBorder="1" applyAlignment="1">
      <alignment horizontal="left" vertical="center"/>
    </xf>
    <xf numFmtId="183" fontId="69" fillId="0" borderId="16" xfId="67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left" vertical="center" wrapText="1" readingOrder="1"/>
      <protection locked="0"/>
    </xf>
    <xf numFmtId="0" fontId="61" fillId="0" borderId="16" xfId="67" applyNumberFormat="1" applyFont="1" applyFill="1" applyBorder="1" applyAlignment="1" applyProtection="1">
      <alignment horizontal="left" vertical="center"/>
      <protection/>
    </xf>
    <xf numFmtId="183" fontId="61" fillId="0" borderId="16" xfId="67" applyNumberFormat="1" applyFont="1" applyFill="1" applyBorder="1" applyAlignment="1" applyProtection="1">
      <alignment horizontal="center" vertical="center"/>
      <protection/>
    </xf>
    <xf numFmtId="0" fontId="61" fillId="0" borderId="16" xfId="67" applyNumberFormat="1" applyFont="1" applyFill="1" applyBorder="1" applyAlignment="1" applyProtection="1">
      <alignment horizontal="center" vertical="center"/>
      <protection/>
    </xf>
    <xf numFmtId="0" fontId="69" fillId="0" borderId="16" xfId="67" applyNumberFormat="1" applyFont="1" applyFill="1" applyBorder="1" applyAlignment="1" applyProtection="1">
      <alignment horizontal="center" vertical="center"/>
      <protection/>
    </xf>
    <xf numFmtId="49" fontId="69" fillId="0" borderId="16" xfId="67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left" vertical="center" shrinkToFit="1" readingOrder="1"/>
      <protection locked="0"/>
    </xf>
    <xf numFmtId="0" fontId="2" fillId="0" borderId="33" xfId="0" applyFont="1" applyFill="1" applyBorder="1" applyAlignment="1" applyProtection="1">
      <alignment horizontal="left" vertical="center" wrapText="1" readingOrder="1"/>
      <protection locked="0"/>
    </xf>
    <xf numFmtId="0" fontId="2" fillId="0" borderId="33" xfId="0" applyFont="1" applyFill="1" applyBorder="1" applyAlignment="1" applyProtection="1">
      <alignment horizontal="left" vertical="center" shrinkToFit="1" readingOrder="1"/>
      <protection locked="0"/>
    </xf>
    <xf numFmtId="49" fontId="61" fillId="0" borderId="16" xfId="67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/>
    </xf>
    <xf numFmtId="0" fontId="14" fillId="0" borderId="0" xfId="0" applyFont="1" applyAlignment="1">
      <alignment/>
    </xf>
    <xf numFmtId="183" fontId="20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vertical="center"/>
      <protection/>
    </xf>
    <xf numFmtId="0" fontId="62" fillId="0" borderId="16" xfId="67" applyFont="1" applyFill="1" applyBorder="1" applyAlignment="1" applyProtection="1">
      <alignment horizontal="left" vertical="center"/>
      <protection locked="0"/>
    </xf>
    <xf numFmtId="0" fontId="62" fillId="0" borderId="16" xfId="67" applyFont="1" applyFill="1" applyBorder="1" applyAlignment="1" applyProtection="1">
      <alignment vertical="center"/>
      <protection locked="0"/>
    </xf>
    <xf numFmtId="4" fontId="62" fillId="0" borderId="16" xfId="67" applyNumberFormat="1" applyFont="1" applyFill="1" applyBorder="1" applyAlignment="1" applyProtection="1">
      <alignment horizontal="right" vertical="center"/>
      <protection locked="0"/>
    </xf>
    <xf numFmtId="0" fontId="62" fillId="0" borderId="16" xfId="67" applyFont="1" applyFill="1" applyBorder="1" applyAlignment="1" applyProtection="1">
      <alignment horizontal="left" vertical="center"/>
      <protection/>
    </xf>
    <xf numFmtId="0" fontId="7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0" fillId="0" borderId="16" xfId="67" applyFont="1" applyFill="1" applyBorder="1" applyAlignment="1" applyProtection="1">
      <alignment horizontal="center" vertical="center"/>
      <protection/>
    </xf>
    <xf numFmtId="0" fontId="70" fillId="0" borderId="16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183" fontId="68" fillId="0" borderId="15" xfId="0" applyNumberFormat="1" applyFont="1" applyFill="1" applyBorder="1" applyAlignment="1">
      <alignment horizontal="center" vertical="center"/>
    </xf>
    <xf numFmtId="0" fontId="63" fillId="0" borderId="33" xfId="67" applyFont="1" applyFill="1" applyBorder="1" applyAlignment="1" applyProtection="1">
      <alignment horizontal="center" vertical="center"/>
      <protection/>
    </xf>
    <xf numFmtId="0" fontId="63" fillId="0" borderId="35" xfId="67" applyFont="1" applyFill="1" applyBorder="1" applyAlignment="1" applyProtection="1">
      <alignment horizontal="center" vertical="center"/>
      <protection/>
    </xf>
    <xf numFmtId="0" fontId="63" fillId="0" borderId="16" xfId="67" applyNumberFormat="1" applyFont="1" applyFill="1" applyBorder="1" applyAlignment="1" applyProtection="1">
      <alignment horizontal="left" vertical="center"/>
      <protection/>
    </xf>
    <xf numFmtId="183" fontId="63" fillId="0" borderId="36" xfId="67" applyNumberFormat="1" applyFont="1" applyFill="1" applyBorder="1" applyAlignment="1" applyProtection="1">
      <alignment horizontal="center" vertical="center"/>
      <protection/>
    </xf>
    <xf numFmtId="183" fontId="63" fillId="0" borderId="16" xfId="67" applyNumberFormat="1" applyFont="1" applyFill="1" applyBorder="1" applyAlignment="1" applyProtection="1">
      <alignment horizontal="center" vertical="center"/>
      <protection/>
    </xf>
    <xf numFmtId="49" fontId="63" fillId="0" borderId="16" xfId="67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/>
    </xf>
    <xf numFmtId="0" fontId="63" fillId="0" borderId="15" xfId="67" applyFont="1" applyFill="1" applyBorder="1" applyAlignment="1" applyProtection="1">
      <alignment horizontal="right" vertical="center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183" fontId="72" fillId="0" borderId="36" xfId="67" applyNumberFormat="1" applyFont="1" applyFill="1" applyBorder="1" applyAlignment="1" applyProtection="1">
      <alignment horizontal="center" vertical="center"/>
      <protection/>
    </xf>
    <xf numFmtId="183" fontId="72" fillId="0" borderId="20" xfId="67" applyNumberFormat="1" applyFont="1" applyFill="1" applyBorder="1" applyAlignment="1" applyProtection="1">
      <alignment horizontal="center" vertical="center"/>
      <protection/>
    </xf>
    <xf numFmtId="0" fontId="63" fillId="0" borderId="2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3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left" vertical="center"/>
      <protection/>
    </xf>
    <xf numFmtId="0" fontId="72" fillId="0" borderId="36" xfId="67" applyFont="1" applyFill="1" applyBorder="1" applyAlignment="1" applyProtection="1">
      <alignment horizontal="center" vertical="center"/>
      <protection/>
    </xf>
    <xf numFmtId="183" fontId="72" fillId="0" borderId="16" xfId="67" applyNumberFormat="1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73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center" vertical="top"/>
      <protection/>
    </xf>
    <xf numFmtId="0" fontId="62" fillId="0" borderId="20" xfId="67" applyFont="1" applyFill="1" applyBorder="1" applyAlignment="1" applyProtection="1">
      <alignment horizontal="left" vertical="center"/>
      <protection/>
    </xf>
    <xf numFmtId="4" fontId="62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70" fillId="0" borderId="20" xfId="67" applyFont="1" applyFill="1" applyBorder="1" applyAlignment="1" applyProtection="1">
      <alignment horizontal="center" vertical="center"/>
      <protection/>
    </xf>
    <xf numFmtId="4" fontId="70" fillId="0" borderId="28" xfId="67" applyNumberFormat="1" applyFont="1" applyFill="1" applyBorder="1" applyAlignment="1" applyProtection="1">
      <alignment horizontal="right" vertical="center"/>
      <protection/>
    </xf>
    <xf numFmtId="183" fontId="70" fillId="0" borderId="16" xfId="67" applyNumberFormat="1" applyFont="1" applyFill="1" applyBorder="1" applyAlignment="1" applyProtection="1">
      <alignment horizontal="right" vertical="center"/>
      <protection/>
    </xf>
    <xf numFmtId="0" fontId="62" fillId="0" borderId="28" xfId="67" applyFont="1" applyFill="1" applyBorder="1" applyAlignment="1" applyProtection="1">
      <alignment horizontal="right" vertical="center"/>
      <protection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70" fillId="0" borderId="20" xfId="67" applyFont="1" applyFill="1" applyBorder="1" applyAlignment="1" applyProtection="1">
      <alignment horizontal="center" vertical="center"/>
      <protection locked="0"/>
    </xf>
    <xf numFmtId="183" fontId="70" fillId="0" borderId="16" xfId="67" applyNumberFormat="1" applyFont="1" applyFill="1" applyBorder="1" applyAlignment="1" applyProtection="1">
      <alignment horizontal="right" vertical="center"/>
      <protection locked="0"/>
    </xf>
    <xf numFmtId="0" fontId="2" fillId="0" borderId="32" xfId="67" applyFont="1" applyFill="1" applyBorder="1" applyAlignment="1" applyProtection="1" quotePrefix="1">
      <alignment horizontal="left" vertical="center" wrapText="1"/>
      <protection locked="0"/>
    </xf>
    <xf numFmtId="0" fontId="2" fillId="0" borderId="31" xfId="67" applyFont="1" applyFill="1" applyBorder="1" applyAlignment="1" applyProtection="1" quotePrefix="1">
      <alignment horizontal="left" vertical="center" wrapText="1"/>
      <protection locked="0"/>
    </xf>
    <xf numFmtId="0" fontId="62" fillId="0" borderId="15" xfId="67" applyFont="1" applyFill="1" applyBorder="1" applyAlignment="1" applyProtection="1" quotePrefix="1">
      <alignment horizontal="left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9" activePane="bottomRight" state="frozen"/>
      <selection pane="bottomRight" activeCell="A144" sqref="A144 A205 A216 A227 A236 A246 A256 A266"/>
    </sheetView>
  </sheetViews>
  <sheetFormatPr defaultColWidth="8.00390625" defaultRowHeight="12.75"/>
  <cols>
    <col min="1" max="1" width="39.57421875" style="14" customWidth="1"/>
    <col min="2" max="2" width="43.140625" style="14" customWidth="1"/>
    <col min="3" max="3" width="40.421875" style="14" customWidth="1"/>
    <col min="4" max="4" width="46.140625" style="14" customWidth="1"/>
    <col min="5" max="5" width="8.00390625" style="16" customWidth="1"/>
    <col min="6" max="16384" width="8.00390625" style="16" customWidth="1"/>
  </cols>
  <sheetData>
    <row r="1" spans="1:4" ht="16.5" customHeight="1">
      <c r="A1" s="238" t="s">
        <v>0</v>
      </c>
      <c r="B1" s="29"/>
      <c r="C1" s="29"/>
      <c r="D1" s="93" t="s">
        <v>1</v>
      </c>
    </row>
    <row r="2" spans="1:4" ht="36" customHeight="1">
      <c r="A2" s="17" t="s">
        <v>2</v>
      </c>
      <c r="B2" s="239"/>
      <c r="C2" s="239"/>
      <c r="D2" s="239"/>
    </row>
    <row r="3" spans="1:4" ht="21" customHeight="1">
      <c r="A3" s="52" t="s">
        <v>3</v>
      </c>
      <c r="B3" s="189"/>
      <c r="C3" s="189"/>
      <c r="D3" s="92" t="s">
        <v>4</v>
      </c>
    </row>
    <row r="4" spans="1:4" ht="19.5" customHeight="1">
      <c r="A4" s="37" t="s">
        <v>5</v>
      </c>
      <c r="B4" s="103"/>
      <c r="C4" s="37" t="s">
        <v>6</v>
      </c>
      <c r="D4" s="103"/>
    </row>
    <row r="5" spans="1:4" ht="19.5" customHeight="1">
      <c r="A5" s="36" t="s">
        <v>7</v>
      </c>
      <c r="B5" s="36" t="s">
        <v>8</v>
      </c>
      <c r="C5" s="36" t="s">
        <v>9</v>
      </c>
      <c r="D5" s="36" t="s">
        <v>8</v>
      </c>
    </row>
    <row r="6" spans="1:4" ht="19.5" customHeight="1">
      <c r="A6" s="39"/>
      <c r="B6" s="39"/>
      <c r="C6" s="39"/>
      <c r="D6" s="39"/>
    </row>
    <row r="7" spans="1:4" ht="20.25" customHeight="1">
      <c r="A7" s="195" t="s">
        <v>10</v>
      </c>
      <c r="B7" s="164">
        <v>9796811</v>
      </c>
      <c r="C7" s="195" t="s">
        <v>11</v>
      </c>
      <c r="D7" s="164">
        <v>2781191</v>
      </c>
    </row>
    <row r="8" spans="1:4" ht="20.25" customHeight="1">
      <c r="A8" s="195" t="s">
        <v>12</v>
      </c>
      <c r="B8" s="164"/>
      <c r="C8" s="195" t="s">
        <v>13</v>
      </c>
      <c r="D8" s="164"/>
    </row>
    <row r="9" spans="1:4" ht="20.25" customHeight="1">
      <c r="A9" s="195" t="s">
        <v>14</v>
      </c>
      <c r="B9" s="164"/>
      <c r="C9" s="195" t="s">
        <v>15</v>
      </c>
      <c r="D9" s="164"/>
    </row>
    <row r="10" spans="1:4" ht="20.25" customHeight="1">
      <c r="A10" s="195" t="s">
        <v>16</v>
      </c>
      <c r="B10" s="194"/>
      <c r="C10" s="195" t="s">
        <v>17</v>
      </c>
      <c r="D10" s="164"/>
    </row>
    <row r="11" spans="1:4" ht="20.25" customHeight="1">
      <c r="A11" s="195" t="s">
        <v>18</v>
      </c>
      <c r="B11" s="194"/>
      <c r="C11" s="195" t="s">
        <v>19</v>
      </c>
      <c r="D11" s="164"/>
    </row>
    <row r="12" spans="1:4" ht="20.25" customHeight="1">
      <c r="A12" s="195" t="s">
        <v>20</v>
      </c>
      <c r="B12" s="194"/>
      <c r="C12" s="195" t="s">
        <v>21</v>
      </c>
      <c r="D12" s="164">
        <v>156925</v>
      </c>
    </row>
    <row r="13" spans="1:4" ht="20.25" customHeight="1">
      <c r="A13" s="195" t="s">
        <v>22</v>
      </c>
      <c r="B13" s="194"/>
      <c r="C13" s="195" t="s">
        <v>23</v>
      </c>
      <c r="D13" s="164">
        <v>198358</v>
      </c>
    </row>
    <row r="14" spans="1:4" ht="20.25" customHeight="1">
      <c r="A14" s="195" t="s">
        <v>24</v>
      </c>
      <c r="B14" s="194"/>
      <c r="C14" s="195" t="s">
        <v>25</v>
      </c>
      <c r="D14" s="164">
        <v>1555835</v>
      </c>
    </row>
    <row r="15" spans="1:4" ht="20.25" customHeight="1">
      <c r="A15" s="240" t="s">
        <v>26</v>
      </c>
      <c r="B15" s="241"/>
      <c r="C15" s="195" t="s">
        <v>27</v>
      </c>
      <c r="D15" s="164">
        <v>1112376</v>
      </c>
    </row>
    <row r="16" spans="1:4" ht="20.25" customHeight="1">
      <c r="A16" s="240" t="s">
        <v>28</v>
      </c>
      <c r="B16" s="242"/>
      <c r="C16" s="195" t="s">
        <v>29</v>
      </c>
      <c r="D16" s="164"/>
    </row>
    <row r="17" spans="1:4" ht="20.25" customHeight="1">
      <c r="A17" s="242"/>
      <c r="B17" s="242"/>
      <c r="C17" s="195" t="s">
        <v>30</v>
      </c>
      <c r="D17" s="164">
        <v>94461</v>
      </c>
    </row>
    <row r="18" spans="1:4" ht="20.25" customHeight="1">
      <c r="A18" s="242"/>
      <c r="B18" s="242"/>
      <c r="C18" s="195" t="s">
        <v>31</v>
      </c>
      <c r="D18" s="164">
        <v>3897665</v>
      </c>
    </row>
    <row r="19" spans="1:4" ht="20.25" customHeight="1">
      <c r="A19" s="242"/>
      <c r="B19" s="242"/>
      <c r="C19" s="195" t="s">
        <v>32</v>
      </c>
      <c r="D19" s="164"/>
    </row>
    <row r="20" spans="1:4" ht="20.25" customHeight="1">
      <c r="A20" s="242"/>
      <c r="B20" s="242"/>
      <c r="C20" s="195" t="s">
        <v>33</v>
      </c>
      <c r="D20" s="164"/>
    </row>
    <row r="21" spans="1:4" ht="20.25" customHeight="1">
      <c r="A21" s="242"/>
      <c r="B21" s="242"/>
      <c r="C21" s="195" t="s">
        <v>34</v>
      </c>
      <c r="D21" s="164"/>
    </row>
    <row r="22" spans="1:4" ht="20.25" customHeight="1">
      <c r="A22" s="242"/>
      <c r="B22" s="242"/>
      <c r="C22" s="195" t="s">
        <v>35</v>
      </c>
      <c r="D22" s="164"/>
    </row>
    <row r="23" spans="1:4" ht="20.25" customHeight="1">
      <c r="A23" s="242"/>
      <c r="B23" s="242"/>
      <c r="C23" s="195" t="s">
        <v>36</v>
      </c>
      <c r="D23" s="164"/>
    </row>
    <row r="24" spans="1:4" ht="20.25" customHeight="1">
      <c r="A24" s="242"/>
      <c r="B24" s="242"/>
      <c r="C24" s="195" t="s">
        <v>37</v>
      </c>
      <c r="D24" s="164"/>
    </row>
    <row r="25" spans="1:4" ht="20.25" customHeight="1">
      <c r="A25" s="242"/>
      <c r="B25" s="242"/>
      <c r="C25" s="195" t="s">
        <v>38</v>
      </c>
      <c r="D25" s="164"/>
    </row>
    <row r="26" spans="1:4" ht="20.25" customHeight="1">
      <c r="A26" s="242"/>
      <c r="B26" s="242"/>
      <c r="C26" s="195" t="s">
        <v>39</v>
      </c>
      <c r="D26" s="164"/>
    </row>
    <row r="27" spans="1:4" ht="20.25" customHeight="1">
      <c r="A27" s="242"/>
      <c r="B27" s="242"/>
      <c r="C27" s="195" t="s">
        <v>40</v>
      </c>
      <c r="D27" s="164"/>
    </row>
    <row r="28" spans="1:4" ht="20.25" customHeight="1">
      <c r="A28" s="242"/>
      <c r="B28" s="242"/>
      <c r="C28" s="195" t="s">
        <v>41</v>
      </c>
      <c r="D28" s="164"/>
    </row>
    <row r="29" spans="1:4" ht="20.25" customHeight="1">
      <c r="A29" s="242"/>
      <c r="B29" s="242"/>
      <c r="C29" s="195" t="s">
        <v>42</v>
      </c>
      <c r="D29" s="164"/>
    </row>
    <row r="30" spans="1:4" ht="20.25" customHeight="1">
      <c r="A30" s="243" t="s">
        <v>43</v>
      </c>
      <c r="B30" s="244">
        <v>9796811</v>
      </c>
      <c r="C30" s="198" t="s">
        <v>44</v>
      </c>
      <c r="D30" s="245">
        <v>9796811</v>
      </c>
    </row>
    <row r="31" spans="1:4" ht="20.25" customHeight="1">
      <c r="A31" s="240" t="s">
        <v>45</v>
      </c>
      <c r="B31" s="246" t="s">
        <v>46</v>
      </c>
      <c r="C31" s="195" t="s">
        <v>47</v>
      </c>
      <c r="D31" s="247" t="s">
        <v>48</v>
      </c>
    </row>
    <row r="32" spans="1:4" ht="20.25" customHeight="1">
      <c r="A32" s="248" t="s">
        <v>49</v>
      </c>
      <c r="B32" s="244">
        <v>9796811</v>
      </c>
      <c r="C32" s="198" t="s">
        <v>50</v>
      </c>
      <c r="D32" s="249">
        <v>9796811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2" sqref="D12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492</v>
      </c>
    </row>
    <row r="2" spans="1:10" ht="28.5" customHeight="1">
      <c r="A2" s="17" t="s">
        <v>493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482</v>
      </c>
      <c r="B4" s="21" t="s">
        <v>483</v>
      </c>
      <c r="C4" s="21" t="s">
        <v>484</v>
      </c>
      <c r="D4" s="21" t="s">
        <v>485</v>
      </c>
      <c r="E4" s="21" t="s">
        <v>486</v>
      </c>
      <c r="F4" s="22" t="s">
        <v>487</v>
      </c>
      <c r="G4" s="21" t="s">
        <v>488</v>
      </c>
      <c r="H4" s="22" t="s">
        <v>489</v>
      </c>
      <c r="I4" s="22" t="s">
        <v>490</v>
      </c>
      <c r="J4" s="21" t="s">
        <v>491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ht="15.75" customHeight="1">
      <c r="A8" s="14" t="s">
        <v>479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5" sqref="D15"/>
    </sheetView>
  </sheetViews>
  <sheetFormatPr defaultColWidth="8.8515625" defaultRowHeight="14.25" customHeight="1"/>
  <cols>
    <col min="1" max="2" width="21.140625" style="95" customWidth="1"/>
    <col min="3" max="3" width="21.140625" style="14" customWidth="1"/>
    <col min="4" max="4" width="27.7109375" style="14" customWidth="1"/>
    <col min="5" max="6" width="36.7109375" style="14" customWidth="1"/>
    <col min="7" max="7" width="9.140625" style="14" customWidth="1"/>
    <col min="8" max="16384" width="9.140625" style="14" bestFit="1" customWidth="1"/>
  </cols>
  <sheetData>
    <row r="1" spans="1:6" ht="12" customHeight="1">
      <c r="A1" s="96"/>
      <c r="B1" s="96"/>
      <c r="C1" s="97">
        <v>1</v>
      </c>
      <c r="D1" s="98"/>
      <c r="E1" s="98"/>
      <c r="F1" s="98" t="s">
        <v>494</v>
      </c>
    </row>
    <row r="2" spans="1:6" ht="26.25" customHeight="1">
      <c r="A2" s="99" t="s">
        <v>495</v>
      </c>
      <c r="B2" s="99"/>
      <c r="C2" s="100"/>
      <c r="D2" s="100"/>
      <c r="E2" s="100"/>
      <c r="F2" s="100"/>
    </row>
    <row r="3" spans="1:6" ht="13.5" customHeight="1">
      <c r="A3" s="101" t="s">
        <v>3</v>
      </c>
      <c r="B3" s="101"/>
      <c r="C3" s="97"/>
      <c r="D3" s="98"/>
      <c r="E3" s="98"/>
      <c r="F3" s="98" t="s">
        <v>4</v>
      </c>
    </row>
    <row r="4" spans="1:6" ht="19.5" customHeight="1">
      <c r="A4" s="36" t="s">
        <v>222</v>
      </c>
      <c r="B4" s="102" t="s">
        <v>107</v>
      </c>
      <c r="C4" s="36" t="s">
        <v>108</v>
      </c>
      <c r="D4" s="37" t="s">
        <v>496</v>
      </c>
      <c r="E4" s="38"/>
      <c r="F4" s="103"/>
    </row>
    <row r="5" spans="1:6" ht="18.75" customHeight="1">
      <c r="A5" s="39"/>
      <c r="B5" s="104"/>
      <c r="C5" s="40"/>
      <c r="D5" s="36" t="s">
        <v>56</v>
      </c>
      <c r="E5" s="37" t="s">
        <v>109</v>
      </c>
      <c r="F5" s="36" t="s">
        <v>110</v>
      </c>
    </row>
    <row r="6" spans="1:6" ht="18.75" customHeight="1">
      <c r="A6" s="105">
        <v>1</v>
      </c>
      <c r="B6" s="105" t="s">
        <v>203</v>
      </c>
      <c r="C6" s="43">
        <v>3</v>
      </c>
      <c r="D6" s="105" t="s">
        <v>205</v>
      </c>
      <c r="E6" s="105" t="s">
        <v>206</v>
      </c>
      <c r="F6" s="43">
        <v>6</v>
      </c>
    </row>
    <row r="7" spans="1:6" ht="18.75" customHeight="1">
      <c r="A7" s="23" t="s">
        <v>46</v>
      </c>
      <c r="B7" s="23" t="s">
        <v>46</v>
      </c>
      <c r="C7" s="23" t="s">
        <v>46</v>
      </c>
      <c r="D7" s="106" t="s">
        <v>46</v>
      </c>
      <c r="E7" s="107" t="s">
        <v>46</v>
      </c>
      <c r="F7" s="107" t="s">
        <v>46</v>
      </c>
    </row>
    <row r="8" spans="1:6" ht="18.75" customHeight="1">
      <c r="A8" s="108" t="s">
        <v>162</v>
      </c>
      <c r="B8" s="109"/>
      <c r="C8" s="110" t="s">
        <v>162</v>
      </c>
      <c r="D8" s="106" t="s">
        <v>46</v>
      </c>
      <c r="E8" s="107" t="s">
        <v>46</v>
      </c>
      <c r="F8" s="107" t="s">
        <v>46</v>
      </c>
    </row>
    <row r="9" ht="14.25" customHeight="1">
      <c r="A9" s="14" t="s">
        <v>479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14" customWidth="1"/>
    <col min="2" max="2" width="21.7109375" style="14" customWidth="1"/>
    <col min="3" max="3" width="35.28125" style="14" customWidth="1"/>
    <col min="4" max="4" width="7.7109375" style="14" customWidth="1"/>
    <col min="5" max="6" width="10.28125" style="14" customWidth="1"/>
    <col min="7" max="7" width="12.00390625" style="14" customWidth="1"/>
    <col min="8" max="10" width="10.00390625" style="14" customWidth="1"/>
    <col min="11" max="11" width="9.140625" style="16" customWidth="1"/>
    <col min="12" max="13" width="9.140625" style="14" customWidth="1"/>
    <col min="14" max="15" width="12.7109375" style="14" customWidth="1"/>
    <col min="16" max="16" width="9.140625" style="16" customWidth="1"/>
    <col min="17" max="17" width="10.421875" style="14" customWidth="1"/>
    <col min="18" max="18" width="9.140625" style="16" customWidth="1"/>
    <col min="19" max="16384" width="9.140625" style="16" bestFit="1" customWidth="1"/>
  </cols>
  <sheetData>
    <row r="1" spans="1:17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P1" s="28"/>
      <c r="Q1" s="92" t="s">
        <v>497</v>
      </c>
    </row>
    <row r="2" spans="1:17" ht="27.75" customHeight="1">
      <c r="A2" s="31" t="s">
        <v>498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9"/>
      <c r="Q2" s="18"/>
    </row>
    <row r="3" spans="1:17" ht="18.7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P3" s="47"/>
      <c r="Q3" s="93" t="s">
        <v>211</v>
      </c>
    </row>
    <row r="4" spans="1:17" ht="15.75" customHeight="1">
      <c r="A4" s="41" t="s">
        <v>499</v>
      </c>
      <c r="B4" s="71" t="s">
        <v>500</v>
      </c>
      <c r="C4" s="71" t="s">
        <v>501</v>
      </c>
      <c r="D4" s="71" t="s">
        <v>502</v>
      </c>
      <c r="E4" s="71" t="s">
        <v>503</v>
      </c>
      <c r="F4" s="71" t="s">
        <v>504</v>
      </c>
      <c r="G4" s="72" t="s">
        <v>229</v>
      </c>
      <c r="H4" s="73"/>
      <c r="I4" s="73"/>
      <c r="J4" s="72"/>
      <c r="K4" s="87"/>
      <c r="L4" s="72"/>
      <c r="M4" s="72"/>
      <c r="N4" s="72"/>
      <c r="O4" s="72"/>
      <c r="P4" s="87"/>
      <c r="Q4" s="94"/>
    </row>
    <row r="5" spans="1:17" ht="17.25" customHeight="1">
      <c r="A5" s="74"/>
      <c r="B5" s="75"/>
      <c r="C5" s="75"/>
      <c r="D5" s="75"/>
      <c r="E5" s="75"/>
      <c r="F5" s="75"/>
      <c r="G5" s="76" t="s">
        <v>56</v>
      </c>
      <c r="H5" s="54" t="s">
        <v>59</v>
      </c>
      <c r="I5" s="54" t="s">
        <v>505</v>
      </c>
      <c r="J5" s="75" t="s">
        <v>506</v>
      </c>
      <c r="K5" s="88" t="s">
        <v>507</v>
      </c>
      <c r="L5" s="89" t="s">
        <v>63</v>
      </c>
      <c r="M5" s="89"/>
      <c r="N5" s="89"/>
      <c r="O5" s="89"/>
      <c r="P5" s="90"/>
      <c r="Q5" s="78"/>
    </row>
    <row r="6" spans="1:17" ht="54" customHeight="1">
      <c r="A6" s="77"/>
      <c r="B6" s="78"/>
      <c r="C6" s="78"/>
      <c r="D6" s="78"/>
      <c r="E6" s="78"/>
      <c r="F6" s="78"/>
      <c r="G6" s="79"/>
      <c r="H6" s="54"/>
      <c r="I6" s="54"/>
      <c r="J6" s="78"/>
      <c r="K6" s="91"/>
      <c r="L6" s="78" t="s">
        <v>58</v>
      </c>
      <c r="M6" s="78" t="s">
        <v>64</v>
      </c>
      <c r="N6" s="78" t="s">
        <v>477</v>
      </c>
      <c r="O6" s="78" t="s">
        <v>66</v>
      </c>
      <c r="P6" s="91" t="s">
        <v>67</v>
      </c>
      <c r="Q6" s="78" t="s">
        <v>68</v>
      </c>
    </row>
    <row r="7" spans="1:17" ht="15" customHeight="1">
      <c r="A7" s="39">
        <v>1</v>
      </c>
      <c r="B7" s="80">
        <v>2</v>
      </c>
      <c r="C7" s="80">
        <v>3</v>
      </c>
      <c r="D7" s="39">
        <v>4</v>
      </c>
      <c r="E7" s="80">
        <v>5</v>
      </c>
      <c r="F7" s="80">
        <v>6</v>
      </c>
      <c r="G7" s="39">
        <v>7</v>
      </c>
      <c r="H7" s="80">
        <v>8</v>
      </c>
      <c r="I7" s="80">
        <v>9</v>
      </c>
      <c r="J7" s="39">
        <v>10</v>
      </c>
      <c r="K7" s="80">
        <v>11</v>
      </c>
      <c r="L7" s="80">
        <v>12</v>
      </c>
      <c r="M7" s="39">
        <v>13</v>
      </c>
      <c r="N7" s="80">
        <v>14</v>
      </c>
      <c r="O7" s="80">
        <v>15</v>
      </c>
      <c r="P7" s="39">
        <v>16</v>
      </c>
      <c r="Q7" s="80">
        <v>17</v>
      </c>
    </row>
    <row r="8" spans="1:17" ht="21" customHeight="1">
      <c r="A8" s="81" t="s">
        <v>46</v>
      </c>
      <c r="B8" s="82"/>
      <c r="C8" s="82"/>
      <c r="D8" s="82"/>
      <c r="E8" s="83"/>
      <c r="F8" s="84" t="s">
        <v>46</v>
      </c>
      <c r="G8" s="84" t="s">
        <v>46</v>
      </c>
      <c r="H8" s="84" t="s">
        <v>46</v>
      </c>
      <c r="I8" s="84" t="s">
        <v>46</v>
      </c>
      <c r="J8" s="84" t="s">
        <v>46</v>
      </c>
      <c r="K8" s="84" t="s">
        <v>46</v>
      </c>
      <c r="L8" s="84" t="s">
        <v>46</v>
      </c>
      <c r="M8" s="84" t="s">
        <v>46</v>
      </c>
      <c r="N8" s="84" t="s">
        <v>46</v>
      </c>
      <c r="O8" s="84"/>
      <c r="P8" s="84" t="s">
        <v>46</v>
      </c>
      <c r="Q8" s="84" t="s">
        <v>46</v>
      </c>
    </row>
    <row r="9" spans="1:17" ht="21" customHeight="1">
      <c r="A9" s="81" t="s">
        <v>46</v>
      </c>
      <c r="B9" s="82" t="s">
        <v>46</v>
      </c>
      <c r="C9" s="82" t="s">
        <v>46</v>
      </c>
      <c r="D9" s="82" t="s">
        <v>46</v>
      </c>
      <c r="E9" s="83" t="s">
        <v>46</v>
      </c>
      <c r="F9" s="83" t="s">
        <v>46</v>
      </c>
      <c r="G9" s="83" t="s">
        <v>46</v>
      </c>
      <c r="H9" s="83" t="s">
        <v>46</v>
      </c>
      <c r="I9" s="83" t="s">
        <v>46</v>
      </c>
      <c r="J9" s="83" t="s">
        <v>46</v>
      </c>
      <c r="K9" s="84" t="s">
        <v>46</v>
      </c>
      <c r="L9" s="83" t="s">
        <v>46</v>
      </c>
      <c r="M9" s="83" t="s">
        <v>46</v>
      </c>
      <c r="N9" s="83" t="s">
        <v>46</v>
      </c>
      <c r="O9" s="83"/>
      <c r="P9" s="84" t="s">
        <v>46</v>
      </c>
      <c r="Q9" s="83" t="s">
        <v>46</v>
      </c>
    </row>
    <row r="10" spans="1:17" ht="21" customHeight="1">
      <c r="A10" s="85" t="s">
        <v>162</v>
      </c>
      <c r="B10" s="86"/>
      <c r="C10" s="86"/>
      <c r="D10" s="86"/>
      <c r="E10" s="83"/>
      <c r="F10" s="84" t="s">
        <v>46</v>
      </c>
      <c r="G10" s="84" t="s">
        <v>46</v>
      </c>
      <c r="H10" s="84" t="s">
        <v>46</v>
      </c>
      <c r="I10" s="84" t="s">
        <v>46</v>
      </c>
      <c r="J10" s="84" t="s">
        <v>46</v>
      </c>
      <c r="K10" s="84" t="s">
        <v>46</v>
      </c>
      <c r="L10" s="84" t="s">
        <v>46</v>
      </c>
      <c r="M10" s="84" t="s">
        <v>46</v>
      </c>
      <c r="N10" s="84" t="s">
        <v>46</v>
      </c>
      <c r="O10" s="84"/>
      <c r="P10" s="84" t="s">
        <v>46</v>
      </c>
      <c r="Q10" s="84" t="s">
        <v>46</v>
      </c>
    </row>
    <row r="11" ht="14.25" customHeight="1">
      <c r="A11" s="14" t="s">
        <v>479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G19" sqref="G19"/>
    </sheetView>
  </sheetViews>
  <sheetFormatPr defaultColWidth="8.7109375" defaultRowHeight="14.25" customHeight="1"/>
  <cols>
    <col min="1" max="7" width="9.140625" style="49" customWidth="1"/>
    <col min="8" max="8" width="12.00390625" style="14" customWidth="1"/>
    <col min="9" max="11" width="10.00390625" style="14" customWidth="1"/>
    <col min="12" max="12" width="9.140625" style="16" customWidth="1"/>
    <col min="13" max="14" width="9.140625" style="14" customWidth="1"/>
    <col min="15" max="16" width="12.7109375" style="14" customWidth="1"/>
    <col min="17" max="17" width="9.140625" style="16" customWidth="1"/>
    <col min="18" max="18" width="10.421875" style="14" customWidth="1"/>
    <col min="19" max="19" width="9.140625" style="16" customWidth="1"/>
    <col min="20" max="247" width="9.140625" style="16" bestFit="1" customWidth="1"/>
    <col min="248" max="16384" width="8.7109375" style="16" customWidth="1"/>
  </cols>
  <sheetData>
    <row r="1" spans="1:18" ht="13.5" customHeight="1">
      <c r="A1" s="29"/>
      <c r="B1" s="29"/>
      <c r="C1" s="29"/>
      <c r="D1" s="29"/>
      <c r="E1" s="29"/>
      <c r="F1" s="29"/>
      <c r="G1" s="29"/>
      <c r="H1" s="50"/>
      <c r="I1" s="50"/>
      <c r="J1" s="50"/>
      <c r="K1" s="50"/>
      <c r="L1" s="63"/>
      <c r="M1" s="35"/>
      <c r="N1" s="35"/>
      <c r="O1" s="35"/>
      <c r="P1" s="35"/>
      <c r="Q1" s="67"/>
      <c r="R1" s="68" t="s">
        <v>508</v>
      </c>
    </row>
    <row r="2" spans="1:18" ht="27.75" customHeight="1">
      <c r="A2" s="51" t="s">
        <v>509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5.5" customHeight="1">
      <c r="A3" s="52" t="s">
        <v>3</v>
      </c>
      <c r="B3" s="53"/>
      <c r="C3" s="53"/>
      <c r="D3" s="53"/>
      <c r="E3" s="53"/>
      <c r="F3" s="53"/>
      <c r="G3" s="53"/>
      <c r="H3" s="33"/>
      <c r="I3" s="33"/>
      <c r="J3" s="33"/>
      <c r="K3" s="33"/>
      <c r="L3" s="63"/>
      <c r="M3" s="35"/>
      <c r="N3" s="35"/>
      <c r="O3" s="35"/>
      <c r="P3" s="35"/>
      <c r="Q3" s="69"/>
      <c r="R3" s="70" t="s">
        <v>211</v>
      </c>
    </row>
    <row r="4" spans="1:18" ht="15.75" customHeight="1">
      <c r="A4" s="54" t="s">
        <v>499</v>
      </c>
      <c r="B4" s="54" t="s">
        <v>510</v>
      </c>
      <c r="C4" s="54" t="s">
        <v>511</v>
      </c>
      <c r="D4" s="54" t="s">
        <v>512</v>
      </c>
      <c r="E4" s="54" t="s">
        <v>513</v>
      </c>
      <c r="F4" s="54" t="s">
        <v>514</v>
      </c>
      <c r="G4" s="54" t="s">
        <v>515</v>
      </c>
      <c r="H4" s="54" t="s">
        <v>229</v>
      </c>
      <c r="I4" s="54"/>
      <c r="J4" s="54"/>
      <c r="K4" s="54"/>
      <c r="L4" s="64"/>
      <c r="M4" s="54"/>
      <c r="N4" s="54"/>
      <c r="O4" s="54"/>
      <c r="P4" s="54"/>
      <c r="Q4" s="64"/>
      <c r="R4" s="54"/>
    </row>
    <row r="5" spans="1:18" ht="17.25" customHeight="1">
      <c r="A5" s="54"/>
      <c r="B5" s="54"/>
      <c r="C5" s="54"/>
      <c r="D5" s="54"/>
      <c r="E5" s="54"/>
      <c r="F5" s="54"/>
      <c r="G5" s="54"/>
      <c r="H5" s="54" t="s">
        <v>56</v>
      </c>
      <c r="I5" s="54" t="s">
        <v>59</v>
      </c>
      <c r="J5" s="54" t="s">
        <v>505</v>
      </c>
      <c r="K5" s="54" t="s">
        <v>506</v>
      </c>
      <c r="L5" s="65" t="s">
        <v>507</v>
      </c>
      <c r="M5" s="54" t="s">
        <v>63</v>
      </c>
      <c r="N5" s="54"/>
      <c r="O5" s="54"/>
      <c r="P5" s="54"/>
      <c r="Q5" s="65"/>
      <c r="R5" s="54"/>
    </row>
    <row r="6" spans="1:18" ht="54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64"/>
      <c r="M6" s="54" t="s">
        <v>58</v>
      </c>
      <c r="N6" s="54" t="s">
        <v>64</v>
      </c>
      <c r="O6" s="54" t="s">
        <v>477</v>
      </c>
      <c r="P6" s="54" t="s">
        <v>66</v>
      </c>
      <c r="Q6" s="64" t="s">
        <v>67</v>
      </c>
      <c r="R6" s="54" t="s">
        <v>68</v>
      </c>
    </row>
    <row r="7" spans="1:18" ht="1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54">
        <v>18</v>
      </c>
    </row>
    <row r="8" spans="1:18" ht="22.5" customHeight="1">
      <c r="A8" s="55"/>
      <c r="B8" s="55"/>
      <c r="C8" s="55"/>
      <c r="D8" s="55"/>
      <c r="E8" s="55"/>
      <c r="F8" s="55"/>
      <c r="G8" s="55"/>
      <c r="H8" s="56" t="s">
        <v>46</v>
      </c>
      <c r="I8" s="56" t="s">
        <v>46</v>
      </c>
      <c r="J8" s="56" t="s">
        <v>46</v>
      </c>
      <c r="K8" s="56" t="s">
        <v>46</v>
      </c>
      <c r="L8" s="56" t="s">
        <v>46</v>
      </c>
      <c r="M8" s="56" t="s">
        <v>46</v>
      </c>
      <c r="N8" s="56" t="s">
        <v>46</v>
      </c>
      <c r="O8" s="56" t="s">
        <v>46</v>
      </c>
      <c r="P8" s="56"/>
      <c r="Q8" s="56" t="s">
        <v>46</v>
      </c>
      <c r="R8" s="56" t="s">
        <v>46</v>
      </c>
    </row>
    <row r="9" spans="1:18" ht="22.5" customHeight="1">
      <c r="A9" s="57"/>
      <c r="B9" s="58"/>
      <c r="C9" s="58"/>
      <c r="D9" s="58"/>
      <c r="E9" s="58"/>
      <c r="F9" s="58"/>
      <c r="G9" s="58"/>
      <c r="H9" s="59" t="s">
        <v>46</v>
      </c>
      <c r="I9" s="59" t="s">
        <v>46</v>
      </c>
      <c r="J9" s="59" t="s">
        <v>46</v>
      </c>
      <c r="K9" s="59" t="s">
        <v>46</v>
      </c>
      <c r="L9" s="56" t="s">
        <v>46</v>
      </c>
      <c r="M9" s="59" t="s">
        <v>46</v>
      </c>
      <c r="N9" s="59" t="s">
        <v>46</v>
      </c>
      <c r="O9" s="59" t="s">
        <v>46</v>
      </c>
      <c r="P9" s="59"/>
      <c r="Q9" s="56" t="s">
        <v>46</v>
      </c>
      <c r="R9" s="59" t="s">
        <v>46</v>
      </c>
    </row>
    <row r="10" spans="1:18" ht="22.5" customHeight="1">
      <c r="A10" s="57"/>
      <c r="B10" s="60"/>
      <c r="C10" s="60"/>
      <c r="D10" s="60"/>
      <c r="E10" s="60"/>
      <c r="F10" s="60"/>
      <c r="G10" s="60"/>
      <c r="H10" s="61" t="s">
        <v>46</v>
      </c>
      <c r="I10" s="61" t="s">
        <v>46</v>
      </c>
      <c r="J10" s="61" t="s">
        <v>46</v>
      </c>
      <c r="K10" s="61" t="s">
        <v>46</v>
      </c>
      <c r="L10" s="61" t="s">
        <v>46</v>
      </c>
      <c r="M10" s="61" t="s">
        <v>46</v>
      </c>
      <c r="N10" s="61" t="s">
        <v>46</v>
      </c>
      <c r="O10" s="61" t="s">
        <v>46</v>
      </c>
      <c r="P10" s="61"/>
      <c r="Q10" s="61" t="s">
        <v>46</v>
      </c>
      <c r="R10" s="61" t="s">
        <v>46</v>
      </c>
    </row>
    <row r="11" spans="1:18" ht="22.5" customHeight="1">
      <c r="A11" s="55" t="s">
        <v>162</v>
      </c>
      <c r="B11" s="55"/>
      <c r="C11" s="55"/>
      <c r="D11" s="55"/>
      <c r="E11" s="55"/>
      <c r="F11" s="55"/>
      <c r="G11" s="55"/>
      <c r="H11" s="62"/>
      <c r="I11" s="62"/>
      <c r="J11" s="62"/>
      <c r="K11" s="62"/>
      <c r="L11" s="66"/>
      <c r="M11" s="62"/>
      <c r="N11" s="62"/>
      <c r="O11" s="62"/>
      <c r="P11" s="62"/>
      <c r="Q11" s="66"/>
      <c r="R11" s="62"/>
    </row>
    <row r="12" ht="14.25" customHeight="1">
      <c r="A12" s="14" t="s">
        <v>479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P17" sqref="P17"/>
    </sheetView>
  </sheetViews>
  <sheetFormatPr defaultColWidth="8.8515625" defaultRowHeight="14.25" customHeight="1"/>
  <cols>
    <col min="1" max="1" width="37.7109375" style="14" customWidth="1"/>
    <col min="2" max="4" width="13.421875" style="14" customWidth="1"/>
    <col min="5" max="23" width="10.28125" style="14" customWidth="1"/>
    <col min="24" max="24" width="9.140625" style="16" customWidth="1"/>
    <col min="25" max="16384" width="9.140625" style="16" bestFit="1" customWidth="1"/>
  </cols>
  <sheetData>
    <row r="1" spans="1:23" ht="13.5" customHeight="1">
      <c r="A1" s="29"/>
      <c r="B1" s="29"/>
      <c r="C1" s="29"/>
      <c r="D1" s="30"/>
      <c r="W1" s="28" t="s">
        <v>516</v>
      </c>
    </row>
    <row r="2" spans="1:23" ht="27.75" customHeight="1">
      <c r="A2" s="31" t="s">
        <v>517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customHeight="1">
      <c r="A3" s="32" t="s">
        <v>3</v>
      </c>
      <c r="B3" s="33"/>
      <c r="C3" s="33"/>
      <c r="D3" s="34"/>
      <c r="E3" s="35"/>
      <c r="F3" s="35"/>
      <c r="G3" s="35"/>
      <c r="H3" s="35"/>
      <c r="I3" s="35"/>
      <c r="W3" s="47" t="s">
        <v>211</v>
      </c>
    </row>
    <row r="4" spans="1:23" ht="19.5" customHeight="1">
      <c r="A4" s="36" t="s">
        <v>518</v>
      </c>
      <c r="B4" s="37" t="s">
        <v>229</v>
      </c>
      <c r="C4" s="38"/>
      <c r="D4" s="38"/>
      <c r="E4" s="37" t="s">
        <v>519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40.5" customHeight="1">
      <c r="A5" s="39"/>
      <c r="B5" s="40" t="s">
        <v>56</v>
      </c>
      <c r="C5" s="41" t="s">
        <v>59</v>
      </c>
      <c r="D5" s="42" t="s">
        <v>520</v>
      </c>
      <c r="E5" s="43" t="s">
        <v>521</v>
      </c>
      <c r="F5" s="43" t="s">
        <v>522</v>
      </c>
      <c r="G5" s="43" t="s">
        <v>523</v>
      </c>
      <c r="H5" s="43" t="s">
        <v>524</v>
      </c>
      <c r="I5" s="43" t="s">
        <v>525</v>
      </c>
      <c r="J5" s="43" t="s">
        <v>526</v>
      </c>
      <c r="K5" s="43" t="s">
        <v>527</v>
      </c>
      <c r="L5" s="43" t="s">
        <v>528</v>
      </c>
      <c r="M5" s="43" t="s">
        <v>529</v>
      </c>
      <c r="N5" s="43" t="s">
        <v>530</v>
      </c>
      <c r="O5" s="43" t="s">
        <v>531</v>
      </c>
      <c r="P5" s="43" t="s">
        <v>532</v>
      </c>
      <c r="Q5" s="43" t="s">
        <v>533</v>
      </c>
      <c r="R5" s="43" t="s">
        <v>534</v>
      </c>
      <c r="S5" s="43" t="s">
        <v>535</v>
      </c>
      <c r="T5" s="43" t="s">
        <v>536</v>
      </c>
      <c r="U5" s="43" t="s">
        <v>537</v>
      </c>
      <c r="V5" s="43" t="s">
        <v>538</v>
      </c>
      <c r="W5" s="43" t="s">
        <v>539</v>
      </c>
    </row>
    <row r="6" spans="1:23" ht="19.5" customHeight="1">
      <c r="A6" s="43">
        <v>1</v>
      </c>
      <c r="B6" s="43">
        <v>2</v>
      </c>
      <c r="C6" s="43">
        <v>3</v>
      </c>
      <c r="D6" s="44">
        <v>4</v>
      </c>
      <c r="E6" s="43">
        <v>5</v>
      </c>
      <c r="F6" s="43">
        <v>6</v>
      </c>
      <c r="G6" s="43">
        <v>7</v>
      </c>
      <c r="H6" s="44">
        <v>8</v>
      </c>
      <c r="I6" s="43">
        <v>9</v>
      </c>
      <c r="J6" s="43">
        <v>10</v>
      </c>
      <c r="K6" s="43">
        <v>11</v>
      </c>
      <c r="L6" s="44">
        <v>12</v>
      </c>
      <c r="M6" s="43">
        <v>13</v>
      </c>
      <c r="N6" s="43">
        <v>14</v>
      </c>
      <c r="O6" s="43">
        <v>15</v>
      </c>
      <c r="P6" s="44">
        <v>16</v>
      </c>
      <c r="Q6" s="43">
        <v>17</v>
      </c>
      <c r="R6" s="43">
        <v>18</v>
      </c>
      <c r="S6" s="43">
        <v>19</v>
      </c>
      <c r="T6" s="44">
        <v>20</v>
      </c>
      <c r="U6" s="44">
        <v>21</v>
      </c>
      <c r="V6" s="44">
        <v>22</v>
      </c>
      <c r="W6" s="48">
        <v>23</v>
      </c>
    </row>
    <row r="7" spans="1:23" ht="19.5" customHeight="1">
      <c r="A7" s="23" t="s">
        <v>540</v>
      </c>
      <c r="B7" s="45" t="s">
        <v>46</v>
      </c>
      <c r="C7" s="45" t="s">
        <v>46</v>
      </c>
      <c r="D7" s="46" t="s">
        <v>46</v>
      </c>
      <c r="E7" s="45" t="s">
        <v>46</v>
      </c>
      <c r="F7" s="45" t="s">
        <v>46</v>
      </c>
      <c r="G7" s="45" t="s">
        <v>46</v>
      </c>
      <c r="H7" s="45" t="s">
        <v>46</v>
      </c>
      <c r="I7" s="45" t="s">
        <v>46</v>
      </c>
      <c r="J7" s="45" t="s">
        <v>46</v>
      </c>
      <c r="K7" s="45" t="s">
        <v>46</v>
      </c>
      <c r="L7" s="45" t="s">
        <v>46</v>
      </c>
      <c r="M7" s="45" t="s">
        <v>46</v>
      </c>
      <c r="N7" s="45" t="s">
        <v>46</v>
      </c>
      <c r="O7" s="45" t="s">
        <v>46</v>
      </c>
      <c r="P7" s="45" t="s">
        <v>46</v>
      </c>
      <c r="Q7" s="45" t="s">
        <v>46</v>
      </c>
      <c r="R7" s="45" t="s">
        <v>46</v>
      </c>
      <c r="S7" s="45" t="s">
        <v>46</v>
      </c>
      <c r="T7" s="45" t="s">
        <v>46</v>
      </c>
      <c r="U7" s="45" t="s">
        <v>46</v>
      </c>
      <c r="V7" s="45" t="s">
        <v>46</v>
      </c>
      <c r="W7" s="45" t="s">
        <v>46</v>
      </c>
    </row>
    <row r="8" spans="1:23" ht="19.5" customHeight="1">
      <c r="A8" s="24" t="s">
        <v>46</v>
      </c>
      <c r="B8" s="45" t="s">
        <v>46</v>
      </c>
      <c r="C8" s="45" t="s">
        <v>46</v>
      </c>
      <c r="D8" s="46" t="s">
        <v>46</v>
      </c>
      <c r="E8" s="45" t="s">
        <v>46</v>
      </c>
      <c r="F8" s="45" t="s">
        <v>46</v>
      </c>
      <c r="G8" s="45" t="s">
        <v>46</v>
      </c>
      <c r="H8" s="45" t="s">
        <v>46</v>
      </c>
      <c r="I8" s="45" t="s">
        <v>46</v>
      </c>
      <c r="J8" s="45" t="s">
        <v>46</v>
      </c>
      <c r="K8" s="45" t="s">
        <v>46</v>
      </c>
      <c r="L8" s="45" t="s">
        <v>46</v>
      </c>
      <c r="M8" s="45" t="s">
        <v>46</v>
      </c>
      <c r="N8" s="45" t="s">
        <v>46</v>
      </c>
      <c r="O8" s="45" t="s">
        <v>46</v>
      </c>
      <c r="P8" s="45" t="s">
        <v>46</v>
      </c>
      <c r="Q8" s="45" t="s">
        <v>46</v>
      </c>
      <c r="R8" s="45" t="s">
        <v>46</v>
      </c>
      <c r="S8" s="45" t="s">
        <v>46</v>
      </c>
      <c r="T8" s="45" t="s">
        <v>46</v>
      </c>
      <c r="U8" s="45" t="s">
        <v>46</v>
      </c>
      <c r="V8" s="45" t="s">
        <v>46</v>
      </c>
      <c r="W8" s="45" t="s">
        <v>46</v>
      </c>
    </row>
    <row r="9" ht="14.25" customHeight="1">
      <c r="A9" s="14" t="s">
        <v>541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4" sqref="D14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542</v>
      </c>
    </row>
    <row r="2" spans="1:10" ht="28.5" customHeight="1">
      <c r="A2" s="17" t="s">
        <v>543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482</v>
      </c>
      <c r="B4" s="21" t="s">
        <v>483</v>
      </c>
      <c r="C4" s="21" t="s">
        <v>484</v>
      </c>
      <c r="D4" s="21" t="s">
        <v>485</v>
      </c>
      <c r="E4" s="21" t="s">
        <v>486</v>
      </c>
      <c r="F4" s="22" t="s">
        <v>487</v>
      </c>
      <c r="G4" s="21" t="s">
        <v>488</v>
      </c>
      <c r="H4" s="22" t="s">
        <v>489</v>
      </c>
      <c r="I4" s="22" t="s">
        <v>490</v>
      </c>
      <c r="J4" s="21" t="s">
        <v>491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ht="12">
      <c r="A8" s="14" t="s">
        <v>541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H25" sqref="H25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544</v>
      </c>
    </row>
    <row r="2" spans="1:8" ht="28.5">
      <c r="A2" s="3" t="s">
        <v>545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5" t="s">
        <v>222</v>
      </c>
      <c r="B4" s="5" t="s">
        <v>546</v>
      </c>
      <c r="C4" s="5" t="s">
        <v>547</v>
      </c>
      <c r="D4" s="5" t="s">
        <v>548</v>
      </c>
      <c r="E4" s="5" t="s">
        <v>549</v>
      </c>
      <c r="F4" s="6" t="s">
        <v>550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503</v>
      </c>
      <c r="G5" s="10" t="s">
        <v>551</v>
      </c>
      <c r="H5" s="10" t="s">
        <v>552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ht="12">
      <c r="A10" s="14" t="s">
        <v>479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H13" sqref="H13"/>
    </sheetView>
  </sheetViews>
  <sheetFormatPr defaultColWidth="8.00390625" defaultRowHeight="14.25" customHeight="1"/>
  <cols>
    <col min="1" max="1" width="21.140625" style="14" customWidth="1"/>
    <col min="2" max="2" width="23.421875" style="14" customWidth="1"/>
    <col min="3" max="5" width="14.7109375" style="14" customWidth="1"/>
    <col min="6" max="8" width="12.57421875" style="14" customWidth="1"/>
    <col min="9" max="9" width="8.8515625" style="14" customWidth="1"/>
    <col min="10" max="14" width="12.57421875" style="14" customWidth="1"/>
    <col min="15" max="15" width="8.00390625" style="16" customWidth="1"/>
    <col min="16" max="16" width="9.57421875" style="16" customWidth="1"/>
    <col min="17" max="17" width="9.7109375" style="16" customWidth="1"/>
    <col min="18" max="18" width="10.57421875" style="16" customWidth="1"/>
    <col min="19" max="20" width="10.140625" style="14" customWidth="1"/>
    <col min="21" max="21" width="8.00390625" style="16" customWidth="1"/>
    <col min="22" max="16384" width="8.00390625" style="16" customWidth="1"/>
  </cols>
  <sheetData>
    <row r="1" spans="1:20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31"/>
      <c r="P1" s="231"/>
      <c r="Q1" s="231"/>
      <c r="R1" s="231"/>
      <c r="S1" s="235" t="s">
        <v>51</v>
      </c>
      <c r="T1" s="235" t="s">
        <v>51</v>
      </c>
    </row>
    <row r="2" spans="1:20" ht="36" customHeight="1">
      <c r="A2" s="216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8"/>
      <c r="T2" s="19"/>
    </row>
    <row r="3" spans="1:20" ht="20.2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32"/>
      <c r="P3" s="232"/>
      <c r="Q3" s="232"/>
      <c r="R3" s="232"/>
      <c r="S3" s="236" t="s">
        <v>4</v>
      </c>
      <c r="T3" s="236" t="s">
        <v>53</v>
      </c>
    </row>
    <row r="4" spans="1:20" ht="18.75" customHeight="1">
      <c r="A4" s="217" t="s">
        <v>54</v>
      </c>
      <c r="B4" s="218" t="s">
        <v>55</v>
      </c>
      <c r="C4" s="218" t="s">
        <v>56</v>
      </c>
      <c r="D4" s="115" t="s">
        <v>57</v>
      </c>
      <c r="E4" s="219"/>
      <c r="F4" s="219"/>
      <c r="G4" s="219"/>
      <c r="H4" s="219"/>
      <c r="I4" s="219"/>
      <c r="J4" s="219"/>
      <c r="K4" s="219"/>
      <c r="L4" s="219"/>
      <c r="M4" s="219"/>
      <c r="N4" s="212"/>
      <c r="O4" s="115" t="s">
        <v>45</v>
      </c>
      <c r="P4" s="115"/>
      <c r="Q4" s="115"/>
      <c r="R4" s="115"/>
      <c r="S4" s="219"/>
      <c r="T4" s="237"/>
    </row>
    <row r="5" spans="1:20" ht="18.75" customHeight="1">
      <c r="A5" s="220"/>
      <c r="B5" s="221"/>
      <c r="C5" s="221"/>
      <c r="D5" s="222" t="s">
        <v>58</v>
      </c>
      <c r="E5" s="222" t="s">
        <v>59</v>
      </c>
      <c r="F5" s="222" t="s">
        <v>60</v>
      </c>
      <c r="G5" s="222" t="s">
        <v>61</v>
      </c>
      <c r="H5" s="222" t="s">
        <v>62</v>
      </c>
      <c r="I5" s="233" t="s">
        <v>63</v>
      </c>
      <c r="J5" s="219"/>
      <c r="K5" s="219"/>
      <c r="L5" s="219"/>
      <c r="M5" s="219"/>
      <c r="N5" s="212"/>
      <c r="O5" s="217" t="s">
        <v>58</v>
      </c>
      <c r="P5" s="217" t="s">
        <v>59</v>
      </c>
      <c r="Q5" s="217" t="s">
        <v>60</v>
      </c>
      <c r="R5" s="217" t="s">
        <v>61</v>
      </c>
      <c r="S5" s="217" t="s">
        <v>62</v>
      </c>
      <c r="T5" s="217" t="s">
        <v>63</v>
      </c>
    </row>
    <row r="6" spans="1:20" ht="33.75" customHeight="1">
      <c r="A6" s="223"/>
      <c r="B6" s="224"/>
      <c r="C6" s="224"/>
      <c r="D6" s="223"/>
      <c r="E6" s="223"/>
      <c r="F6" s="223"/>
      <c r="G6" s="223"/>
      <c r="H6" s="223"/>
      <c r="I6" s="224" t="s">
        <v>58</v>
      </c>
      <c r="J6" s="224" t="s">
        <v>64</v>
      </c>
      <c r="K6" s="224" t="s">
        <v>65</v>
      </c>
      <c r="L6" s="224" t="s">
        <v>66</v>
      </c>
      <c r="M6" s="224" t="s">
        <v>67</v>
      </c>
      <c r="N6" s="224" t="s">
        <v>68</v>
      </c>
      <c r="O6" s="234"/>
      <c r="P6" s="234"/>
      <c r="Q6" s="234"/>
      <c r="R6" s="234"/>
      <c r="S6" s="234"/>
      <c r="T6" s="234"/>
    </row>
    <row r="7" spans="1:20" ht="16.5" customHeight="1">
      <c r="A7" s="225">
        <v>1</v>
      </c>
      <c r="B7" s="226">
        <v>2</v>
      </c>
      <c r="C7" s="226">
        <v>3</v>
      </c>
      <c r="D7" s="225">
        <v>4</v>
      </c>
      <c r="E7" s="226">
        <v>5</v>
      </c>
      <c r="F7" s="226">
        <v>6</v>
      </c>
      <c r="G7" s="225">
        <v>7</v>
      </c>
      <c r="H7" s="226">
        <v>8</v>
      </c>
      <c r="I7" s="226">
        <v>9</v>
      </c>
      <c r="J7" s="225">
        <v>10</v>
      </c>
      <c r="K7" s="226">
        <v>11</v>
      </c>
      <c r="L7" s="226">
        <v>12</v>
      </c>
      <c r="M7" s="225">
        <v>13</v>
      </c>
      <c r="N7" s="226">
        <v>14</v>
      </c>
      <c r="O7" s="226">
        <v>15</v>
      </c>
      <c r="P7" s="225">
        <v>16</v>
      </c>
      <c r="Q7" s="226">
        <v>17</v>
      </c>
      <c r="R7" s="226">
        <v>18</v>
      </c>
      <c r="S7" s="225">
        <v>19</v>
      </c>
      <c r="T7" s="226">
        <v>20</v>
      </c>
    </row>
    <row r="8" spans="1:20" ht="16.5" customHeight="1">
      <c r="A8" s="130" t="s">
        <v>69</v>
      </c>
      <c r="B8" s="130" t="s">
        <v>70</v>
      </c>
      <c r="C8" s="208">
        <v>237975</v>
      </c>
      <c r="D8" s="208">
        <v>237975</v>
      </c>
      <c r="E8" s="208">
        <v>237975</v>
      </c>
      <c r="F8" s="226"/>
      <c r="G8" s="227"/>
      <c r="H8" s="226"/>
      <c r="I8" s="226"/>
      <c r="J8" s="227"/>
      <c r="K8" s="226"/>
      <c r="L8" s="226"/>
      <c r="M8" s="227"/>
      <c r="N8" s="226"/>
      <c r="O8" s="226"/>
      <c r="P8" s="227"/>
      <c r="Q8" s="226"/>
      <c r="R8" s="226"/>
      <c r="S8" s="227"/>
      <c r="T8" s="226"/>
    </row>
    <row r="9" spans="1:20" ht="16.5" customHeight="1">
      <c r="A9" s="130" t="s">
        <v>71</v>
      </c>
      <c r="B9" s="130" t="s">
        <v>72</v>
      </c>
      <c r="C9" s="208">
        <v>1781978</v>
      </c>
      <c r="D9" s="208">
        <v>1781978</v>
      </c>
      <c r="E9" s="208">
        <v>1781978</v>
      </c>
      <c r="F9" s="226"/>
      <c r="G9" s="227"/>
      <c r="H9" s="226"/>
      <c r="I9" s="226"/>
      <c r="J9" s="227"/>
      <c r="K9" s="226"/>
      <c r="L9" s="226"/>
      <c r="M9" s="227"/>
      <c r="N9" s="226"/>
      <c r="O9" s="226"/>
      <c r="P9" s="227"/>
      <c r="Q9" s="226"/>
      <c r="R9" s="226"/>
      <c r="S9" s="227"/>
      <c r="T9" s="226"/>
    </row>
    <row r="10" spans="1:20" ht="16.5" customHeight="1">
      <c r="A10" s="130" t="s">
        <v>73</v>
      </c>
      <c r="B10" s="130" t="s">
        <v>74</v>
      </c>
      <c r="C10" s="208">
        <v>461419</v>
      </c>
      <c r="D10" s="208">
        <v>461419</v>
      </c>
      <c r="E10" s="208">
        <v>461419</v>
      </c>
      <c r="F10" s="226"/>
      <c r="G10" s="227"/>
      <c r="H10" s="226"/>
      <c r="I10" s="226"/>
      <c r="J10" s="227"/>
      <c r="K10" s="226"/>
      <c r="L10" s="226"/>
      <c r="M10" s="227"/>
      <c r="N10" s="226"/>
      <c r="O10" s="226"/>
      <c r="P10" s="227"/>
      <c r="Q10" s="226"/>
      <c r="R10" s="226"/>
      <c r="S10" s="227"/>
      <c r="T10" s="226"/>
    </row>
    <row r="11" spans="1:20" ht="16.5" customHeight="1">
      <c r="A11" s="130" t="s">
        <v>75</v>
      </c>
      <c r="B11" s="130" t="s">
        <v>76</v>
      </c>
      <c r="C11" s="208">
        <v>1016026</v>
      </c>
      <c r="D11" s="208">
        <v>1016026</v>
      </c>
      <c r="E11" s="208">
        <v>1016026</v>
      </c>
      <c r="F11" s="226"/>
      <c r="G11" s="227"/>
      <c r="H11" s="226"/>
      <c r="I11" s="226"/>
      <c r="J11" s="227"/>
      <c r="K11" s="226"/>
      <c r="L11" s="226"/>
      <c r="M11" s="227"/>
      <c r="N11" s="226"/>
      <c r="O11" s="226"/>
      <c r="P11" s="227"/>
      <c r="Q11" s="226"/>
      <c r="R11" s="226"/>
      <c r="S11" s="227"/>
      <c r="T11" s="226"/>
    </row>
    <row r="12" spans="1:20" ht="16.5" customHeight="1">
      <c r="A12" s="130" t="s">
        <v>77</v>
      </c>
      <c r="B12" s="228" t="s">
        <v>78</v>
      </c>
      <c r="C12" s="208">
        <v>186461</v>
      </c>
      <c r="D12" s="208">
        <v>186461</v>
      </c>
      <c r="E12" s="208">
        <v>186461</v>
      </c>
      <c r="F12" s="226"/>
      <c r="G12" s="227"/>
      <c r="H12" s="226"/>
      <c r="I12" s="226"/>
      <c r="J12" s="227"/>
      <c r="K12" s="226"/>
      <c r="L12" s="226"/>
      <c r="M12" s="227"/>
      <c r="N12" s="226"/>
      <c r="O12" s="226"/>
      <c r="P12" s="227"/>
      <c r="Q12" s="226"/>
      <c r="R12" s="226"/>
      <c r="S12" s="227"/>
      <c r="T12" s="226"/>
    </row>
    <row r="13" spans="1:20" ht="16.5" customHeight="1">
      <c r="A13" s="130" t="s">
        <v>79</v>
      </c>
      <c r="B13" s="130" t="s">
        <v>80</v>
      </c>
      <c r="C13" s="208">
        <v>232831</v>
      </c>
      <c r="D13" s="208">
        <v>232831</v>
      </c>
      <c r="E13" s="208">
        <v>232831</v>
      </c>
      <c r="F13" s="226"/>
      <c r="G13" s="227"/>
      <c r="H13" s="226"/>
      <c r="I13" s="226"/>
      <c r="J13" s="227"/>
      <c r="K13" s="226"/>
      <c r="L13" s="226"/>
      <c r="M13" s="227"/>
      <c r="N13" s="226"/>
      <c r="O13" s="226"/>
      <c r="P13" s="227"/>
      <c r="Q13" s="226"/>
      <c r="R13" s="226"/>
      <c r="S13" s="227"/>
      <c r="T13" s="226"/>
    </row>
    <row r="14" spans="1:20" ht="16.5" customHeight="1">
      <c r="A14" s="130" t="s">
        <v>81</v>
      </c>
      <c r="B14" s="130" t="s">
        <v>82</v>
      </c>
      <c r="C14" s="208">
        <v>5856</v>
      </c>
      <c r="D14" s="208">
        <v>5856</v>
      </c>
      <c r="E14" s="208">
        <v>5856</v>
      </c>
      <c r="F14" s="226"/>
      <c r="G14" s="227"/>
      <c r="H14" s="226"/>
      <c r="I14" s="226"/>
      <c r="J14" s="227"/>
      <c r="K14" s="226"/>
      <c r="L14" s="226"/>
      <c r="M14" s="227"/>
      <c r="N14" s="226"/>
      <c r="O14" s="226"/>
      <c r="P14" s="227"/>
      <c r="Q14" s="226"/>
      <c r="R14" s="226"/>
      <c r="S14" s="227"/>
      <c r="T14" s="226"/>
    </row>
    <row r="15" spans="1:20" ht="16.5" customHeight="1">
      <c r="A15" s="130" t="s">
        <v>83</v>
      </c>
      <c r="B15" s="130" t="s">
        <v>84</v>
      </c>
      <c r="C15" s="208">
        <v>142861</v>
      </c>
      <c r="D15" s="208">
        <v>142861</v>
      </c>
      <c r="E15" s="208">
        <v>142861</v>
      </c>
      <c r="F15" s="226"/>
      <c r="G15" s="227"/>
      <c r="H15" s="226"/>
      <c r="I15" s="226"/>
      <c r="J15" s="227"/>
      <c r="K15" s="226"/>
      <c r="L15" s="226"/>
      <c r="M15" s="227"/>
      <c r="N15" s="226"/>
      <c r="O15" s="226"/>
      <c r="P15" s="227"/>
      <c r="Q15" s="226"/>
      <c r="R15" s="226"/>
      <c r="S15" s="227"/>
      <c r="T15" s="226"/>
    </row>
    <row r="16" spans="1:20" ht="16.5" customHeight="1">
      <c r="A16" s="130" t="s">
        <v>85</v>
      </c>
      <c r="B16" s="130" t="s">
        <v>86</v>
      </c>
      <c r="C16" s="208">
        <v>357690</v>
      </c>
      <c r="D16" s="208">
        <v>357690</v>
      </c>
      <c r="E16" s="208">
        <v>357690</v>
      </c>
      <c r="F16" s="226"/>
      <c r="G16" s="227"/>
      <c r="H16" s="226"/>
      <c r="I16" s="226"/>
      <c r="J16" s="227"/>
      <c r="K16" s="226"/>
      <c r="L16" s="226"/>
      <c r="M16" s="227"/>
      <c r="N16" s="226"/>
      <c r="O16" s="226"/>
      <c r="P16" s="227"/>
      <c r="Q16" s="226"/>
      <c r="R16" s="226"/>
      <c r="S16" s="227"/>
      <c r="T16" s="226"/>
    </row>
    <row r="17" spans="1:20" ht="16.5" customHeight="1">
      <c r="A17" s="130" t="s">
        <v>87</v>
      </c>
      <c r="B17" s="130" t="s">
        <v>88</v>
      </c>
      <c r="C17" s="208">
        <v>478016</v>
      </c>
      <c r="D17" s="208">
        <v>478016</v>
      </c>
      <c r="E17" s="208">
        <v>478016</v>
      </c>
      <c r="F17" s="226"/>
      <c r="G17" s="227"/>
      <c r="H17" s="226"/>
      <c r="I17" s="226"/>
      <c r="J17" s="227"/>
      <c r="K17" s="226"/>
      <c r="L17" s="226"/>
      <c r="M17" s="227"/>
      <c r="N17" s="226"/>
      <c r="O17" s="226"/>
      <c r="P17" s="227"/>
      <c r="Q17" s="226"/>
      <c r="R17" s="226"/>
      <c r="S17" s="227"/>
      <c r="T17" s="226"/>
    </row>
    <row r="18" spans="1:20" ht="16.5" customHeight="1">
      <c r="A18" s="130" t="s">
        <v>89</v>
      </c>
      <c r="B18" s="130" t="s">
        <v>90</v>
      </c>
      <c r="C18" s="208">
        <v>178679</v>
      </c>
      <c r="D18" s="208">
        <v>178679</v>
      </c>
      <c r="E18" s="208">
        <v>178679</v>
      </c>
      <c r="F18" s="226"/>
      <c r="G18" s="227"/>
      <c r="H18" s="226"/>
      <c r="I18" s="226"/>
      <c r="J18" s="227"/>
      <c r="K18" s="226"/>
      <c r="L18" s="226"/>
      <c r="M18" s="227"/>
      <c r="N18" s="226"/>
      <c r="O18" s="226"/>
      <c r="P18" s="227"/>
      <c r="Q18" s="226"/>
      <c r="R18" s="226"/>
      <c r="S18" s="227"/>
      <c r="T18" s="226"/>
    </row>
    <row r="19" spans="1:20" ht="16.5" customHeight="1">
      <c r="A19" s="130" t="s">
        <v>91</v>
      </c>
      <c r="B19" s="130" t="s">
        <v>92</v>
      </c>
      <c r="C19" s="208">
        <v>114110</v>
      </c>
      <c r="D19" s="208">
        <v>114110</v>
      </c>
      <c r="E19" s="208">
        <v>114110</v>
      </c>
      <c r="F19" s="226"/>
      <c r="G19" s="227"/>
      <c r="H19" s="226"/>
      <c r="I19" s="226"/>
      <c r="J19" s="227"/>
      <c r="K19" s="226"/>
      <c r="L19" s="226"/>
      <c r="M19" s="227"/>
      <c r="N19" s="226"/>
      <c r="O19" s="226"/>
      <c r="P19" s="227"/>
      <c r="Q19" s="226"/>
      <c r="R19" s="226"/>
      <c r="S19" s="227"/>
      <c r="T19" s="226"/>
    </row>
    <row r="20" spans="1:20" ht="16.5" customHeight="1">
      <c r="A20" s="130" t="s">
        <v>93</v>
      </c>
      <c r="B20" s="130" t="s">
        <v>94</v>
      </c>
      <c r="C20" s="208">
        <v>848427</v>
      </c>
      <c r="D20" s="208">
        <v>848427</v>
      </c>
      <c r="E20" s="208">
        <v>848427</v>
      </c>
      <c r="F20" s="226"/>
      <c r="G20" s="227"/>
      <c r="H20" s="226"/>
      <c r="I20" s="226"/>
      <c r="J20" s="227"/>
      <c r="K20" s="226"/>
      <c r="L20" s="226"/>
      <c r="M20" s="227"/>
      <c r="N20" s="226"/>
      <c r="O20" s="226"/>
      <c r="P20" s="227"/>
      <c r="Q20" s="226"/>
      <c r="R20" s="226"/>
      <c r="S20" s="227"/>
      <c r="T20" s="226"/>
    </row>
    <row r="21" spans="1:20" ht="16.5" customHeight="1">
      <c r="A21" s="130" t="s">
        <v>95</v>
      </c>
      <c r="B21" s="130" t="s">
        <v>96</v>
      </c>
      <c r="C21" s="208">
        <v>395959</v>
      </c>
      <c r="D21" s="208">
        <v>395959</v>
      </c>
      <c r="E21" s="208">
        <v>395959</v>
      </c>
      <c r="F21" s="226"/>
      <c r="G21" s="227"/>
      <c r="H21" s="226"/>
      <c r="I21" s="226"/>
      <c r="J21" s="227"/>
      <c r="K21" s="226"/>
      <c r="L21" s="226"/>
      <c r="M21" s="227"/>
      <c r="N21" s="226"/>
      <c r="O21" s="226"/>
      <c r="P21" s="227"/>
      <c r="Q21" s="226"/>
      <c r="R21" s="226"/>
      <c r="S21" s="227"/>
      <c r="T21" s="226"/>
    </row>
    <row r="22" spans="1:20" ht="16.5" customHeight="1">
      <c r="A22" s="130" t="s">
        <v>97</v>
      </c>
      <c r="B22" s="130" t="s">
        <v>98</v>
      </c>
      <c r="C22" s="208">
        <v>611090</v>
      </c>
      <c r="D22" s="208">
        <v>611090</v>
      </c>
      <c r="E22" s="208">
        <v>611090</v>
      </c>
      <c r="F22" s="226"/>
      <c r="G22" s="227"/>
      <c r="H22" s="226"/>
      <c r="I22" s="226"/>
      <c r="J22" s="227"/>
      <c r="K22" s="226"/>
      <c r="L22" s="226"/>
      <c r="M22" s="227"/>
      <c r="N22" s="226"/>
      <c r="O22" s="226"/>
      <c r="P22" s="227"/>
      <c r="Q22" s="226"/>
      <c r="R22" s="226"/>
      <c r="S22" s="227"/>
      <c r="T22" s="226"/>
    </row>
    <row r="23" spans="1:20" ht="16.5" customHeight="1">
      <c r="A23" s="130" t="s">
        <v>99</v>
      </c>
      <c r="B23" s="130" t="s">
        <v>100</v>
      </c>
      <c r="C23" s="208">
        <v>491927</v>
      </c>
      <c r="D23" s="208">
        <v>491927</v>
      </c>
      <c r="E23" s="208">
        <v>491927</v>
      </c>
      <c r="F23" s="226"/>
      <c r="G23" s="227"/>
      <c r="H23" s="226"/>
      <c r="I23" s="226"/>
      <c r="J23" s="227"/>
      <c r="K23" s="226"/>
      <c r="L23" s="226"/>
      <c r="M23" s="227"/>
      <c r="N23" s="226"/>
      <c r="O23" s="226"/>
      <c r="P23" s="227"/>
      <c r="Q23" s="226"/>
      <c r="R23" s="226"/>
      <c r="S23" s="227"/>
      <c r="T23" s="226"/>
    </row>
    <row r="24" spans="1:20" ht="16.5" customHeight="1">
      <c r="A24" s="130" t="s">
        <v>101</v>
      </c>
      <c r="B24" s="130" t="s">
        <v>102</v>
      </c>
      <c r="C24" s="208">
        <v>458000</v>
      </c>
      <c r="D24" s="208">
        <v>458000</v>
      </c>
      <c r="E24" s="208">
        <v>458000</v>
      </c>
      <c r="F24" s="226"/>
      <c r="G24" s="227"/>
      <c r="H24" s="226"/>
      <c r="I24" s="226"/>
      <c r="J24" s="227"/>
      <c r="K24" s="226"/>
      <c r="L24" s="226"/>
      <c r="M24" s="227"/>
      <c r="N24" s="226"/>
      <c r="O24" s="226"/>
      <c r="P24" s="227"/>
      <c r="Q24" s="226"/>
      <c r="R24" s="226"/>
      <c r="S24" s="227"/>
      <c r="T24" s="226"/>
    </row>
    <row r="25" spans="1:20" ht="16.5" customHeight="1">
      <c r="A25" s="130" t="s">
        <v>103</v>
      </c>
      <c r="B25" s="130" t="s">
        <v>104</v>
      </c>
      <c r="C25" s="208">
        <v>1797506</v>
      </c>
      <c r="D25" s="208">
        <v>1797506</v>
      </c>
      <c r="E25" s="208">
        <v>1797506</v>
      </c>
      <c r="F25" s="226"/>
      <c r="G25" s="227"/>
      <c r="H25" s="226"/>
      <c r="I25" s="226"/>
      <c r="J25" s="227"/>
      <c r="K25" s="226"/>
      <c r="L25" s="226"/>
      <c r="M25" s="227"/>
      <c r="N25" s="226"/>
      <c r="O25" s="226"/>
      <c r="P25" s="227"/>
      <c r="Q25" s="226"/>
      <c r="R25" s="226"/>
      <c r="S25" s="227"/>
      <c r="T25" s="226"/>
    </row>
    <row r="26" spans="1:20" ht="16.5" customHeight="1">
      <c r="A26" s="229" t="s">
        <v>56</v>
      </c>
      <c r="B26" s="226"/>
      <c r="C26" s="230">
        <f>SUM(C8:C25)</f>
        <v>9796811</v>
      </c>
      <c r="D26" s="230">
        <f>SUM(D8:D25)</f>
        <v>9796811</v>
      </c>
      <c r="E26" s="230">
        <f>SUM(E8:E25)</f>
        <v>9796811</v>
      </c>
      <c r="F26" s="226"/>
      <c r="G26" s="227"/>
      <c r="H26" s="226"/>
      <c r="I26" s="226"/>
      <c r="J26" s="227"/>
      <c r="K26" s="226"/>
      <c r="L26" s="226"/>
      <c r="M26" s="227"/>
      <c r="N26" s="226"/>
      <c r="O26" s="226"/>
      <c r="P26" s="227"/>
      <c r="Q26" s="226"/>
      <c r="R26" s="226"/>
      <c r="S26" s="227"/>
      <c r="T26" s="22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  <ignoredErrors>
    <ignoredError sqref="C26:E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F52" sqref="F52"/>
    </sheetView>
  </sheetViews>
  <sheetFormatPr defaultColWidth="8.8515625" defaultRowHeight="14.25" customHeight="1"/>
  <cols>
    <col min="1" max="1" width="14.28125" style="14" customWidth="1"/>
    <col min="2" max="2" width="29.140625" style="14" customWidth="1"/>
    <col min="3" max="3" width="15.421875" style="14" customWidth="1"/>
    <col min="4" max="6" width="18.8515625" style="14" customWidth="1"/>
    <col min="7" max="7" width="15.57421875" style="14" customWidth="1"/>
    <col min="8" max="8" width="14.140625" style="14" customWidth="1"/>
    <col min="9" max="13" width="18.8515625" style="14" customWidth="1"/>
    <col min="14" max="14" width="9.140625" style="14" customWidth="1"/>
    <col min="15" max="16384" width="9.140625" style="14" bestFit="1" customWidth="1"/>
  </cols>
  <sheetData>
    <row r="1" spans="1:13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105</v>
      </c>
    </row>
    <row r="2" spans="1:13" ht="28.5" customHeight="1">
      <c r="A2" s="18" t="s">
        <v>106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200" t="s">
        <v>3</v>
      </c>
      <c r="B3" s="201"/>
      <c r="C3" s="33"/>
      <c r="D3" s="33"/>
      <c r="E3" s="33"/>
      <c r="F3" s="33"/>
      <c r="G3" s="33"/>
      <c r="H3" s="33"/>
      <c r="I3" s="33"/>
      <c r="J3" s="33"/>
      <c r="K3" s="53"/>
      <c r="L3" s="53"/>
      <c r="M3" s="98" t="s">
        <v>4</v>
      </c>
    </row>
    <row r="4" spans="1:13" ht="17.25" customHeight="1">
      <c r="A4" s="41" t="s">
        <v>107</v>
      </c>
      <c r="B4" s="41" t="s">
        <v>108</v>
      </c>
      <c r="C4" s="42" t="s">
        <v>56</v>
      </c>
      <c r="D4" s="54" t="s">
        <v>109</v>
      </c>
      <c r="E4" s="54" t="s">
        <v>110</v>
      </c>
      <c r="F4" s="54" t="s">
        <v>60</v>
      </c>
      <c r="G4" s="54" t="s">
        <v>111</v>
      </c>
      <c r="H4" s="54" t="s">
        <v>63</v>
      </c>
      <c r="I4" s="54"/>
      <c r="J4" s="54"/>
      <c r="K4" s="54"/>
      <c r="L4" s="54"/>
      <c r="M4" s="54"/>
    </row>
    <row r="5" spans="1:13" ht="27">
      <c r="A5" s="77"/>
      <c r="B5" s="77"/>
      <c r="C5" s="202"/>
      <c r="D5" s="54"/>
      <c r="E5" s="54"/>
      <c r="F5" s="54"/>
      <c r="G5" s="54"/>
      <c r="H5" s="54" t="s">
        <v>58</v>
      </c>
      <c r="I5" s="54" t="s">
        <v>112</v>
      </c>
      <c r="J5" s="54" t="s">
        <v>113</v>
      </c>
      <c r="K5" s="54" t="s">
        <v>114</v>
      </c>
      <c r="L5" s="54" t="s">
        <v>115</v>
      </c>
      <c r="M5" s="54" t="s">
        <v>116</v>
      </c>
    </row>
    <row r="6" spans="1:13" ht="16.5" customHeight="1">
      <c r="A6" s="43">
        <v>1</v>
      </c>
      <c r="B6" s="43">
        <v>2</v>
      </c>
      <c r="C6" s="37">
        <v>3</v>
      </c>
      <c r="D6" s="43">
        <v>4</v>
      </c>
      <c r="E6" s="43">
        <v>5</v>
      </c>
      <c r="F6" s="37">
        <v>6</v>
      </c>
      <c r="G6" s="43">
        <v>7</v>
      </c>
      <c r="H6" s="43">
        <v>8</v>
      </c>
      <c r="I6" s="37">
        <v>9</v>
      </c>
      <c r="J6" s="43">
        <v>10</v>
      </c>
      <c r="K6" s="43">
        <v>11</v>
      </c>
      <c r="L6" s="37">
        <v>12</v>
      </c>
      <c r="M6" s="43">
        <v>13</v>
      </c>
    </row>
    <row r="7" spans="1:13" s="14" customFormat="1" ht="16.5" customHeight="1">
      <c r="A7" s="172">
        <v>201</v>
      </c>
      <c r="B7" s="129" t="s">
        <v>117</v>
      </c>
      <c r="C7" s="203">
        <f>D7</f>
        <v>2781191</v>
      </c>
      <c r="D7" s="203">
        <v>2781191</v>
      </c>
      <c r="E7" s="204"/>
      <c r="F7" s="205"/>
      <c r="G7" s="204"/>
      <c r="H7" s="204"/>
      <c r="I7" s="205"/>
      <c r="J7" s="204"/>
      <c r="K7" s="204"/>
      <c r="L7" s="205"/>
      <c r="M7" s="204"/>
    </row>
    <row r="8" spans="1:13" s="14" customFormat="1" ht="16.5" customHeight="1">
      <c r="A8" s="172">
        <v>20101</v>
      </c>
      <c r="B8" s="129" t="s">
        <v>118</v>
      </c>
      <c r="C8" s="203">
        <f aca="true" t="shared" si="0" ref="C8:C39">D8</f>
        <v>211145</v>
      </c>
      <c r="D8" s="203">
        <v>211145</v>
      </c>
      <c r="E8" s="204"/>
      <c r="F8" s="205"/>
      <c r="G8" s="204"/>
      <c r="H8" s="204"/>
      <c r="I8" s="205"/>
      <c r="J8" s="204"/>
      <c r="K8" s="204"/>
      <c r="L8" s="205"/>
      <c r="M8" s="204"/>
    </row>
    <row r="9" spans="1:13" s="14" customFormat="1" ht="16.5" customHeight="1">
      <c r="A9" s="174">
        <v>2010101</v>
      </c>
      <c r="B9" s="206" t="s">
        <v>119</v>
      </c>
      <c r="C9" s="207">
        <f t="shared" si="0"/>
        <v>158145</v>
      </c>
      <c r="D9" s="208">
        <v>158145</v>
      </c>
      <c r="E9" s="204"/>
      <c r="F9" s="205"/>
      <c r="G9" s="204"/>
      <c r="H9" s="204"/>
      <c r="I9" s="205"/>
      <c r="J9" s="204"/>
      <c r="K9" s="204"/>
      <c r="L9" s="205"/>
      <c r="M9" s="204"/>
    </row>
    <row r="10" spans="1:13" s="14" customFormat="1" ht="16.5" customHeight="1">
      <c r="A10" s="174">
        <v>2010108</v>
      </c>
      <c r="B10" s="206" t="s">
        <v>120</v>
      </c>
      <c r="C10" s="207">
        <f t="shared" si="0"/>
        <v>53000</v>
      </c>
      <c r="D10" s="208">
        <v>53000</v>
      </c>
      <c r="E10" s="204"/>
      <c r="F10" s="205"/>
      <c r="G10" s="204"/>
      <c r="H10" s="204"/>
      <c r="I10" s="205"/>
      <c r="J10" s="204"/>
      <c r="K10" s="204"/>
      <c r="L10" s="205"/>
      <c r="M10" s="204"/>
    </row>
    <row r="11" spans="1:13" s="14" customFormat="1" ht="16.5" customHeight="1">
      <c r="A11" s="172">
        <v>20103</v>
      </c>
      <c r="B11" s="134" t="s">
        <v>121</v>
      </c>
      <c r="C11" s="203">
        <f t="shared" si="0"/>
        <v>1303912</v>
      </c>
      <c r="D11" s="203">
        <v>1303912</v>
      </c>
      <c r="E11" s="204"/>
      <c r="F11" s="205"/>
      <c r="G11" s="204"/>
      <c r="H11" s="204"/>
      <c r="I11" s="205"/>
      <c r="J11" s="204"/>
      <c r="K11" s="204"/>
      <c r="L11" s="205"/>
      <c r="M11" s="204"/>
    </row>
    <row r="12" spans="1:13" s="14" customFormat="1" ht="16.5" customHeight="1">
      <c r="A12" s="174" t="s">
        <v>122</v>
      </c>
      <c r="B12" s="180" t="s">
        <v>119</v>
      </c>
      <c r="C12" s="207">
        <f t="shared" si="0"/>
        <v>1303912</v>
      </c>
      <c r="D12" s="208">
        <v>1303912</v>
      </c>
      <c r="E12" s="204"/>
      <c r="F12" s="205"/>
      <c r="G12" s="204"/>
      <c r="H12" s="204"/>
      <c r="I12" s="205"/>
      <c r="J12" s="204"/>
      <c r="K12" s="204"/>
      <c r="L12" s="205"/>
      <c r="M12" s="204"/>
    </row>
    <row r="13" spans="1:13" s="14" customFormat="1" ht="16.5" customHeight="1">
      <c r="A13" s="145">
        <v>20106</v>
      </c>
      <c r="B13" s="136" t="s">
        <v>123</v>
      </c>
      <c r="C13" s="207">
        <f t="shared" si="0"/>
        <v>394651</v>
      </c>
      <c r="D13" s="208">
        <v>394651</v>
      </c>
      <c r="E13" s="204"/>
      <c r="F13" s="205"/>
      <c r="G13" s="204"/>
      <c r="H13" s="204"/>
      <c r="I13" s="205"/>
      <c r="J13" s="204"/>
      <c r="K13" s="204"/>
      <c r="L13" s="205"/>
      <c r="M13" s="204"/>
    </row>
    <row r="14" spans="1:13" s="14" customFormat="1" ht="16.5" customHeight="1">
      <c r="A14" s="181" t="s">
        <v>124</v>
      </c>
      <c r="B14" s="182" t="s">
        <v>119</v>
      </c>
      <c r="C14" s="207">
        <f t="shared" si="0"/>
        <v>394651</v>
      </c>
      <c r="D14" s="208">
        <v>394651</v>
      </c>
      <c r="E14" s="204"/>
      <c r="F14" s="205"/>
      <c r="G14" s="204"/>
      <c r="H14" s="204"/>
      <c r="I14" s="205"/>
      <c r="J14" s="204"/>
      <c r="K14" s="204"/>
      <c r="L14" s="205"/>
      <c r="M14" s="204"/>
    </row>
    <row r="15" spans="1:13" s="14" customFormat="1" ht="16.5" customHeight="1">
      <c r="A15" s="145">
        <v>20131</v>
      </c>
      <c r="B15" s="136" t="s">
        <v>125</v>
      </c>
      <c r="C15" s="203">
        <f t="shared" si="0"/>
        <v>871483</v>
      </c>
      <c r="D15" s="203">
        <v>871483</v>
      </c>
      <c r="E15" s="204"/>
      <c r="F15" s="205"/>
      <c r="G15" s="204"/>
      <c r="H15" s="204"/>
      <c r="I15" s="205"/>
      <c r="J15" s="204"/>
      <c r="K15" s="204"/>
      <c r="L15" s="205"/>
      <c r="M15" s="204"/>
    </row>
    <row r="16" spans="1:13" s="14" customFormat="1" ht="16.5" customHeight="1">
      <c r="A16" s="181">
        <v>2013101</v>
      </c>
      <c r="B16" s="182" t="s">
        <v>126</v>
      </c>
      <c r="C16" s="207">
        <f t="shared" si="0"/>
        <v>871483</v>
      </c>
      <c r="D16" s="208">
        <v>871483</v>
      </c>
      <c r="E16" s="204"/>
      <c r="F16" s="205"/>
      <c r="G16" s="204"/>
      <c r="H16" s="204"/>
      <c r="I16" s="205"/>
      <c r="J16" s="204"/>
      <c r="K16" s="204"/>
      <c r="L16" s="205"/>
      <c r="M16" s="204"/>
    </row>
    <row r="17" spans="1:13" s="14" customFormat="1" ht="16.5" customHeight="1">
      <c r="A17" s="145">
        <v>206</v>
      </c>
      <c r="B17" s="136" t="s">
        <v>127</v>
      </c>
      <c r="C17" s="203">
        <f t="shared" si="0"/>
        <v>156925</v>
      </c>
      <c r="D17" s="203">
        <v>156925</v>
      </c>
      <c r="E17" s="204"/>
      <c r="F17" s="205"/>
      <c r="G17" s="204"/>
      <c r="H17" s="204"/>
      <c r="I17" s="205"/>
      <c r="J17" s="204"/>
      <c r="K17" s="204"/>
      <c r="L17" s="205"/>
      <c r="M17" s="204"/>
    </row>
    <row r="18" spans="1:13" s="14" customFormat="1" ht="16.5" customHeight="1">
      <c r="A18" s="145">
        <v>20601</v>
      </c>
      <c r="B18" s="136" t="s">
        <v>128</v>
      </c>
      <c r="C18" s="203">
        <f t="shared" si="0"/>
        <v>156925</v>
      </c>
      <c r="D18" s="203">
        <v>156925</v>
      </c>
      <c r="E18" s="204"/>
      <c r="F18" s="205"/>
      <c r="G18" s="204"/>
      <c r="H18" s="204"/>
      <c r="I18" s="205"/>
      <c r="J18" s="204"/>
      <c r="K18" s="204"/>
      <c r="L18" s="205"/>
      <c r="M18" s="204"/>
    </row>
    <row r="19" spans="1:13" s="14" customFormat="1" ht="16.5" customHeight="1">
      <c r="A19" s="181">
        <v>2060101</v>
      </c>
      <c r="B19" s="182" t="s">
        <v>126</v>
      </c>
      <c r="C19" s="207">
        <f t="shared" si="0"/>
        <v>156925</v>
      </c>
      <c r="D19" s="208">
        <v>156925</v>
      </c>
      <c r="E19" s="204"/>
      <c r="F19" s="205"/>
      <c r="G19" s="204"/>
      <c r="H19" s="204"/>
      <c r="I19" s="205"/>
      <c r="J19" s="204"/>
      <c r="K19" s="204"/>
      <c r="L19" s="205"/>
      <c r="M19" s="204"/>
    </row>
    <row r="20" spans="1:13" s="14" customFormat="1" ht="16.5" customHeight="1">
      <c r="A20" s="145">
        <v>207</v>
      </c>
      <c r="B20" s="136" t="s">
        <v>129</v>
      </c>
      <c r="C20" s="203">
        <f t="shared" si="0"/>
        <v>198358</v>
      </c>
      <c r="D20" s="203">
        <v>198358</v>
      </c>
      <c r="E20" s="204"/>
      <c r="F20" s="205"/>
      <c r="G20" s="204"/>
      <c r="H20" s="204"/>
      <c r="I20" s="205"/>
      <c r="J20" s="204"/>
      <c r="K20" s="204"/>
      <c r="L20" s="205"/>
      <c r="M20" s="204"/>
    </row>
    <row r="21" spans="1:13" s="14" customFormat="1" ht="16.5" customHeight="1">
      <c r="A21" s="145">
        <v>20701</v>
      </c>
      <c r="B21" s="136" t="s">
        <v>130</v>
      </c>
      <c r="C21" s="207">
        <f t="shared" si="0"/>
        <v>192502</v>
      </c>
      <c r="D21" s="208">
        <v>192502</v>
      </c>
      <c r="E21" s="204"/>
      <c r="F21" s="205"/>
      <c r="G21" s="204"/>
      <c r="H21" s="204"/>
      <c r="I21" s="205"/>
      <c r="J21" s="204"/>
      <c r="K21" s="204"/>
      <c r="L21" s="205"/>
      <c r="M21" s="204"/>
    </row>
    <row r="22" spans="1:13" s="14" customFormat="1" ht="16.5" customHeight="1">
      <c r="A22" s="181">
        <v>2070109</v>
      </c>
      <c r="B22" s="182" t="s">
        <v>131</v>
      </c>
      <c r="C22" s="207">
        <f t="shared" si="0"/>
        <v>192502</v>
      </c>
      <c r="D22" s="208">
        <v>192502</v>
      </c>
      <c r="E22" s="204"/>
      <c r="F22" s="205"/>
      <c r="G22" s="204"/>
      <c r="H22" s="204"/>
      <c r="I22" s="205"/>
      <c r="J22" s="204"/>
      <c r="K22" s="204"/>
      <c r="L22" s="205"/>
      <c r="M22" s="204"/>
    </row>
    <row r="23" spans="1:13" s="14" customFormat="1" ht="16.5" customHeight="1">
      <c r="A23" s="145">
        <v>20708</v>
      </c>
      <c r="B23" s="136" t="s">
        <v>132</v>
      </c>
      <c r="C23" s="203">
        <f t="shared" si="0"/>
        <v>5856</v>
      </c>
      <c r="D23" s="203">
        <v>5856</v>
      </c>
      <c r="E23" s="204"/>
      <c r="F23" s="205"/>
      <c r="G23" s="204"/>
      <c r="H23" s="204"/>
      <c r="I23" s="205"/>
      <c r="J23" s="204"/>
      <c r="K23" s="204"/>
      <c r="L23" s="205"/>
      <c r="M23" s="204"/>
    </row>
    <row r="24" spans="1:13" s="14" customFormat="1" ht="16.5" customHeight="1">
      <c r="A24" s="181">
        <v>2070808</v>
      </c>
      <c r="B24" s="182" t="s">
        <v>126</v>
      </c>
      <c r="C24" s="207">
        <f t="shared" si="0"/>
        <v>5856</v>
      </c>
      <c r="D24" s="208">
        <v>5856</v>
      </c>
      <c r="E24" s="204"/>
      <c r="F24" s="205"/>
      <c r="G24" s="204"/>
      <c r="H24" s="204"/>
      <c r="I24" s="205"/>
      <c r="J24" s="204"/>
      <c r="K24" s="204"/>
      <c r="L24" s="205"/>
      <c r="M24" s="204"/>
    </row>
    <row r="25" spans="1:13" s="14" customFormat="1" ht="16.5" customHeight="1">
      <c r="A25" s="145">
        <v>208</v>
      </c>
      <c r="B25" s="136" t="s">
        <v>133</v>
      </c>
      <c r="C25" s="203">
        <f t="shared" si="0"/>
        <v>1555835</v>
      </c>
      <c r="D25" s="203">
        <v>1555835</v>
      </c>
      <c r="E25" s="204"/>
      <c r="F25" s="205"/>
      <c r="G25" s="204"/>
      <c r="H25" s="204"/>
      <c r="I25" s="205"/>
      <c r="J25" s="204"/>
      <c r="K25" s="204"/>
      <c r="L25" s="205"/>
      <c r="M25" s="204"/>
    </row>
    <row r="26" spans="1:13" s="14" customFormat="1" ht="16.5" customHeight="1">
      <c r="A26" s="145">
        <v>20801</v>
      </c>
      <c r="B26" s="136" t="s">
        <v>134</v>
      </c>
      <c r="C26" s="203">
        <f t="shared" si="0"/>
        <v>123142</v>
      </c>
      <c r="D26" s="203">
        <v>123142</v>
      </c>
      <c r="E26" s="204"/>
      <c r="F26" s="205"/>
      <c r="G26" s="204"/>
      <c r="H26" s="204"/>
      <c r="I26" s="205"/>
      <c r="J26" s="204"/>
      <c r="K26" s="204"/>
      <c r="L26" s="205"/>
      <c r="M26" s="204"/>
    </row>
    <row r="27" spans="1:13" s="14" customFormat="1" ht="16.5" customHeight="1">
      <c r="A27" s="206">
        <v>2080101</v>
      </c>
      <c r="B27" s="209" t="s">
        <v>126</v>
      </c>
      <c r="C27" s="207">
        <f t="shared" si="0"/>
        <v>123142</v>
      </c>
      <c r="D27" s="208">
        <v>123142</v>
      </c>
      <c r="E27" s="204"/>
      <c r="F27" s="205"/>
      <c r="G27" s="204"/>
      <c r="H27" s="204"/>
      <c r="I27" s="205"/>
      <c r="J27" s="204"/>
      <c r="K27" s="204"/>
      <c r="L27" s="205"/>
      <c r="M27" s="204"/>
    </row>
    <row r="28" spans="1:13" s="14" customFormat="1" ht="16.5" customHeight="1">
      <c r="A28" s="145">
        <v>20802</v>
      </c>
      <c r="B28" s="136" t="s">
        <v>135</v>
      </c>
      <c r="C28" s="203">
        <f t="shared" si="0"/>
        <v>301492</v>
      </c>
      <c r="D28" s="203">
        <v>301492</v>
      </c>
      <c r="E28" s="204"/>
      <c r="F28" s="205"/>
      <c r="G28" s="204"/>
      <c r="H28" s="204"/>
      <c r="I28" s="205"/>
      <c r="J28" s="204"/>
      <c r="K28" s="204"/>
      <c r="L28" s="205"/>
      <c r="M28" s="204"/>
    </row>
    <row r="29" spans="1:13" s="14" customFormat="1" ht="16.5" customHeight="1">
      <c r="A29" s="181">
        <v>2080201</v>
      </c>
      <c r="B29" s="182" t="s">
        <v>126</v>
      </c>
      <c r="C29" s="207">
        <f t="shared" si="0"/>
        <v>301492</v>
      </c>
      <c r="D29" s="208">
        <v>301492</v>
      </c>
      <c r="E29" s="204"/>
      <c r="F29" s="205"/>
      <c r="G29" s="204"/>
      <c r="H29" s="204"/>
      <c r="I29" s="205"/>
      <c r="J29" s="204"/>
      <c r="K29" s="204"/>
      <c r="L29" s="205"/>
      <c r="M29" s="204"/>
    </row>
    <row r="30" spans="1:13" s="14" customFormat="1" ht="16.5" customHeight="1">
      <c r="A30" s="145">
        <v>20805</v>
      </c>
      <c r="B30" s="136" t="s">
        <v>136</v>
      </c>
      <c r="C30" s="203">
        <f t="shared" si="0"/>
        <v>1131201</v>
      </c>
      <c r="D30" s="203">
        <v>1131201</v>
      </c>
      <c r="E30" s="204"/>
      <c r="F30" s="205"/>
      <c r="G30" s="204"/>
      <c r="H30" s="204"/>
      <c r="I30" s="205"/>
      <c r="J30" s="204"/>
      <c r="K30" s="204"/>
      <c r="L30" s="205"/>
      <c r="M30" s="204"/>
    </row>
    <row r="31" spans="1:13" s="14" customFormat="1" ht="16.5" customHeight="1">
      <c r="A31" s="181">
        <v>2080501</v>
      </c>
      <c r="B31" s="182" t="s">
        <v>137</v>
      </c>
      <c r="C31" s="207">
        <f t="shared" si="0"/>
        <v>191568</v>
      </c>
      <c r="D31" s="208">
        <v>191568</v>
      </c>
      <c r="E31" s="204"/>
      <c r="F31" s="205"/>
      <c r="G31" s="204"/>
      <c r="H31" s="204"/>
      <c r="I31" s="205"/>
      <c r="J31" s="204"/>
      <c r="K31" s="204"/>
      <c r="L31" s="205"/>
      <c r="M31" s="204"/>
    </row>
    <row r="32" spans="1:13" s="14" customFormat="1" ht="16.5" customHeight="1">
      <c r="A32" s="181">
        <v>2080502</v>
      </c>
      <c r="B32" s="182" t="s">
        <v>138</v>
      </c>
      <c r="C32" s="207">
        <f t="shared" si="0"/>
        <v>85272</v>
      </c>
      <c r="D32" s="208">
        <v>85272</v>
      </c>
      <c r="E32" s="204"/>
      <c r="F32" s="205"/>
      <c r="G32" s="204"/>
      <c r="H32" s="204"/>
      <c r="I32" s="205"/>
      <c r="J32" s="204"/>
      <c r="K32" s="204"/>
      <c r="L32" s="205"/>
      <c r="M32" s="204"/>
    </row>
    <row r="33" spans="1:13" s="14" customFormat="1" ht="16.5" customHeight="1">
      <c r="A33" s="181">
        <v>2080505</v>
      </c>
      <c r="B33" s="182" t="s">
        <v>139</v>
      </c>
      <c r="C33" s="207">
        <f t="shared" si="0"/>
        <v>786771</v>
      </c>
      <c r="D33" s="208">
        <v>786771</v>
      </c>
      <c r="E33" s="204"/>
      <c r="F33" s="205"/>
      <c r="G33" s="204"/>
      <c r="H33" s="204"/>
      <c r="I33" s="205"/>
      <c r="J33" s="204"/>
      <c r="K33" s="204"/>
      <c r="L33" s="205"/>
      <c r="M33" s="204"/>
    </row>
    <row r="34" spans="1:13" s="14" customFormat="1" ht="16.5" customHeight="1">
      <c r="A34" s="181">
        <v>2080506</v>
      </c>
      <c r="B34" s="182" t="s">
        <v>140</v>
      </c>
      <c r="C34" s="207">
        <f t="shared" si="0"/>
        <v>67590</v>
      </c>
      <c r="D34" s="208">
        <v>67590</v>
      </c>
      <c r="E34" s="204"/>
      <c r="F34" s="205"/>
      <c r="G34" s="204"/>
      <c r="H34" s="204"/>
      <c r="I34" s="205"/>
      <c r="J34" s="204"/>
      <c r="K34" s="204"/>
      <c r="L34" s="205"/>
      <c r="M34" s="204"/>
    </row>
    <row r="35" spans="1:13" s="14" customFormat="1" ht="16.5" customHeight="1">
      <c r="A35" s="145">
        <v>210</v>
      </c>
      <c r="B35" s="136" t="s">
        <v>141</v>
      </c>
      <c r="C35" s="203">
        <f t="shared" si="0"/>
        <v>1112376</v>
      </c>
      <c r="D35" s="203">
        <v>1112376</v>
      </c>
      <c r="E35" s="204"/>
      <c r="F35" s="205"/>
      <c r="G35" s="204"/>
      <c r="H35" s="204"/>
      <c r="I35" s="205"/>
      <c r="J35" s="204"/>
      <c r="K35" s="204"/>
      <c r="L35" s="205"/>
      <c r="M35" s="204"/>
    </row>
    <row r="36" spans="1:13" s="14" customFormat="1" ht="16.5" customHeight="1">
      <c r="A36" s="145">
        <v>21004</v>
      </c>
      <c r="B36" s="136" t="s">
        <v>142</v>
      </c>
      <c r="C36" s="203">
        <f t="shared" si="0"/>
        <v>395182</v>
      </c>
      <c r="D36" s="203">
        <v>395182</v>
      </c>
      <c r="E36" s="204"/>
      <c r="F36" s="205"/>
      <c r="G36" s="204"/>
      <c r="H36" s="204"/>
      <c r="I36" s="205"/>
      <c r="J36" s="204"/>
      <c r="K36" s="204"/>
      <c r="L36" s="205"/>
      <c r="M36" s="204"/>
    </row>
    <row r="37" spans="1:13" s="14" customFormat="1" ht="16.5" customHeight="1">
      <c r="A37" s="181">
        <v>2100499</v>
      </c>
      <c r="B37" s="182" t="s">
        <v>143</v>
      </c>
      <c r="C37" s="207">
        <f t="shared" si="0"/>
        <v>395182</v>
      </c>
      <c r="D37" s="208">
        <v>395182</v>
      </c>
      <c r="E37" s="204"/>
      <c r="F37" s="205"/>
      <c r="G37" s="204"/>
      <c r="H37" s="204"/>
      <c r="I37" s="205"/>
      <c r="J37" s="204"/>
      <c r="K37" s="204"/>
      <c r="L37" s="205"/>
      <c r="M37" s="204"/>
    </row>
    <row r="38" spans="1:13" s="14" customFormat="1" ht="16.5" customHeight="1">
      <c r="A38" s="145">
        <v>21007</v>
      </c>
      <c r="B38" s="136" t="s">
        <v>144</v>
      </c>
      <c r="C38" s="203">
        <f t="shared" si="0"/>
        <v>150550</v>
      </c>
      <c r="D38" s="203">
        <v>150550</v>
      </c>
      <c r="E38" s="204"/>
      <c r="F38" s="205"/>
      <c r="G38" s="204"/>
      <c r="H38" s="204"/>
      <c r="I38" s="205"/>
      <c r="J38" s="204"/>
      <c r="K38" s="204"/>
      <c r="L38" s="205"/>
      <c r="M38" s="204"/>
    </row>
    <row r="39" spans="1:13" s="14" customFormat="1" ht="16.5" customHeight="1">
      <c r="A39" s="181">
        <v>2100716</v>
      </c>
      <c r="B39" s="182" t="s">
        <v>145</v>
      </c>
      <c r="C39" s="207">
        <f t="shared" si="0"/>
        <v>150550</v>
      </c>
      <c r="D39" s="208">
        <v>150550</v>
      </c>
      <c r="E39" s="204"/>
      <c r="F39" s="205"/>
      <c r="G39" s="204"/>
      <c r="H39" s="204"/>
      <c r="I39" s="205"/>
      <c r="J39" s="204"/>
      <c r="K39" s="204"/>
      <c r="L39" s="205"/>
      <c r="M39" s="204"/>
    </row>
    <row r="40" spans="1:13" s="14" customFormat="1" ht="16.5" customHeight="1">
      <c r="A40" s="145">
        <v>21011</v>
      </c>
      <c r="B40" s="136" t="s">
        <v>146</v>
      </c>
      <c r="C40" s="203">
        <f aca="true" t="shared" si="1" ref="C40:C58">D40</f>
        <v>566644</v>
      </c>
      <c r="D40" s="203">
        <v>566644</v>
      </c>
      <c r="E40" s="204"/>
      <c r="F40" s="205"/>
      <c r="G40" s="204"/>
      <c r="H40" s="204"/>
      <c r="I40" s="205"/>
      <c r="J40" s="204"/>
      <c r="K40" s="204"/>
      <c r="L40" s="205"/>
      <c r="M40" s="204"/>
    </row>
    <row r="41" spans="1:13" s="14" customFormat="1" ht="16.5" customHeight="1">
      <c r="A41" s="181">
        <v>2101101</v>
      </c>
      <c r="B41" s="182" t="s">
        <v>147</v>
      </c>
      <c r="C41" s="207">
        <f t="shared" si="1"/>
        <v>197851</v>
      </c>
      <c r="D41" s="208">
        <v>197851</v>
      </c>
      <c r="E41" s="204"/>
      <c r="F41" s="205"/>
      <c r="G41" s="204"/>
      <c r="H41" s="204"/>
      <c r="I41" s="205"/>
      <c r="J41" s="204"/>
      <c r="K41" s="204"/>
      <c r="L41" s="205"/>
      <c r="M41" s="204"/>
    </row>
    <row r="42" spans="1:13" s="14" customFormat="1" ht="16.5" customHeight="1">
      <c r="A42" s="181">
        <v>2101102</v>
      </c>
      <c r="B42" s="182" t="s">
        <v>148</v>
      </c>
      <c r="C42" s="207">
        <f t="shared" si="1"/>
        <v>179822</v>
      </c>
      <c r="D42" s="208">
        <v>179822</v>
      </c>
      <c r="E42" s="204"/>
      <c r="F42" s="205"/>
      <c r="G42" s="204"/>
      <c r="H42" s="204"/>
      <c r="I42" s="205"/>
      <c r="J42" s="204"/>
      <c r="K42" s="204"/>
      <c r="L42" s="205"/>
      <c r="M42" s="204"/>
    </row>
    <row r="43" spans="1:13" s="14" customFormat="1" ht="16.5" customHeight="1">
      <c r="A43" s="181">
        <v>2101103</v>
      </c>
      <c r="B43" s="182" t="s">
        <v>149</v>
      </c>
      <c r="C43" s="207">
        <f t="shared" si="1"/>
        <v>188971</v>
      </c>
      <c r="D43" s="208">
        <v>188971</v>
      </c>
      <c r="E43" s="204"/>
      <c r="F43" s="205"/>
      <c r="G43" s="204"/>
      <c r="H43" s="204"/>
      <c r="I43" s="205"/>
      <c r="J43" s="204"/>
      <c r="K43" s="204"/>
      <c r="L43" s="205"/>
      <c r="M43" s="204"/>
    </row>
    <row r="44" spans="1:13" s="14" customFormat="1" ht="16.5" customHeight="1">
      <c r="A44" s="145">
        <v>212</v>
      </c>
      <c r="B44" s="136" t="s">
        <v>150</v>
      </c>
      <c r="C44" s="203">
        <f t="shared" si="1"/>
        <v>94461</v>
      </c>
      <c r="D44" s="203">
        <v>94461</v>
      </c>
      <c r="E44" s="204"/>
      <c r="F44" s="205"/>
      <c r="G44" s="204"/>
      <c r="H44" s="204"/>
      <c r="I44" s="205"/>
      <c r="J44" s="204"/>
      <c r="K44" s="204"/>
      <c r="L44" s="205"/>
      <c r="M44" s="204"/>
    </row>
    <row r="45" spans="1:13" s="14" customFormat="1" ht="16.5" customHeight="1">
      <c r="A45" s="145">
        <v>21201</v>
      </c>
      <c r="B45" s="136" t="s">
        <v>151</v>
      </c>
      <c r="C45" s="203">
        <f t="shared" si="1"/>
        <v>94461</v>
      </c>
      <c r="D45" s="203">
        <v>94461</v>
      </c>
      <c r="E45" s="204"/>
      <c r="F45" s="205"/>
      <c r="G45" s="204"/>
      <c r="H45" s="204"/>
      <c r="I45" s="205"/>
      <c r="J45" s="204"/>
      <c r="K45" s="204"/>
      <c r="L45" s="205"/>
      <c r="M45" s="204"/>
    </row>
    <row r="46" spans="1:13" s="14" customFormat="1" ht="16.5" customHeight="1">
      <c r="A46" s="181">
        <v>2120101</v>
      </c>
      <c r="B46" s="182" t="s">
        <v>126</v>
      </c>
      <c r="C46" s="207">
        <f t="shared" si="1"/>
        <v>94461</v>
      </c>
      <c r="D46" s="208">
        <v>94461</v>
      </c>
      <c r="E46" s="204"/>
      <c r="F46" s="205"/>
      <c r="G46" s="204"/>
      <c r="H46" s="204"/>
      <c r="I46" s="205"/>
      <c r="J46" s="204"/>
      <c r="K46" s="204"/>
      <c r="L46" s="205"/>
      <c r="M46" s="204"/>
    </row>
    <row r="47" spans="1:13" s="14" customFormat="1" ht="16.5" customHeight="1">
      <c r="A47" s="145">
        <v>213</v>
      </c>
      <c r="B47" s="136" t="s">
        <v>152</v>
      </c>
      <c r="C47" s="203">
        <f t="shared" si="1"/>
        <v>3897665</v>
      </c>
      <c r="D47" s="203">
        <v>3897665</v>
      </c>
      <c r="E47" s="204"/>
      <c r="F47" s="205"/>
      <c r="G47" s="204"/>
      <c r="H47" s="204"/>
      <c r="I47" s="205"/>
      <c r="J47" s="204"/>
      <c r="K47" s="204"/>
      <c r="L47" s="205"/>
      <c r="M47" s="204"/>
    </row>
    <row r="48" spans="1:13" s="14" customFormat="1" ht="16.5" customHeight="1">
      <c r="A48" s="145">
        <v>21301</v>
      </c>
      <c r="B48" s="136" t="s">
        <v>153</v>
      </c>
      <c r="C48" s="203">
        <f t="shared" si="1"/>
        <v>967725</v>
      </c>
      <c r="D48" s="203">
        <v>967725</v>
      </c>
      <c r="E48" s="204"/>
      <c r="F48" s="205"/>
      <c r="G48" s="204"/>
      <c r="H48" s="204"/>
      <c r="I48" s="205"/>
      <c r="J48" s="204"/>
      <c r="K48" s="204"/>
      <c r="L48" s="205"/>
      <c r="M48" s="204"/>
    </row>
    <row r="49" spans="1:13" s="14" customFormat="1" ht="16.5" customHeight="1">
      <c r="A49" s="181">
        <v>2130104</v>
      </c>
      <c r="B49" s="182" t="s">
        <v>154</v>
      </c>
      <c r="C49" s="207">
        <f t="shared" si="1"/>
        <v>967725</v>
      </c>
      <c r="D49" s="208">
        <v>967725</v>
      </c>
      <c r="E49" s="204"/>
      <c r="F49" s="205"/>
      <c r="G49" s="204"/>
      <c r="H49" s="204"/>
      <c r="I49" s="205"/>
      <c r="J49" s="204"/>
      <c r="K49" s="204"/>
      <c r="L49" s="205"/>
      <c r="M49" s="204"/>
    </row>
    <row r="50" spans="1:13" s="14" customFormat="1" ht="16.5" customHeight="1">
      <c r="A50" s="145">
        <v>21302</v>
      </c>
      <c r="B50" s="136" t="s">
        <v>155</v>
      </c>
      <c r="C50" s="203">
        <f t="shared" si="1"/>
        <v>503770</v>
      </c>
      <c r="D50" s="203">
        <v>503770</v>
      </c>
      <c r="E50" s="204"/>
      <c r="F50" s="205"/>
      <c r="G50" s="204"/>
      <c r="H50" s="204"/>
      <c r="I50" s="205"/>
      <c r="J50" s="204"/>
      <c r="K50" s="204"/>
      <c r="L50" s="205"/>
      <c r="M50" s="204"/>
    </row>
    <row r="51" spans="1:13" s="14" customFormat="1" ht="16.5" customHeight="1">
      <c r="A51" s="181">
        <v>2130204</v>
      </c>
      <c r="B51" s="182" t="s">
        <v>156</v>
      </c>
      <c r="C51" s="207">
        <f t="shared" si="1"/>
        <v>503770</v>
      </c>
      <c r="D51" s="208">
        <v>503770</v>
      </c>
      <c r="E51" s="204"/>
      <c r="F51" s="205"/>
      <c r="G51" s="204"/>
      <c r="H51" s="204"/>
      <c r="I51" s="205"/>
      <c r="J51" s="204"/>
      <c r="K51" s="204"/>
      <c r="L51" s="205"/>
      <c r="M51" s="204"/>
    </row>
    <row r="52" spans="1:13" s="14" customFormat="1" ht="16.5" customHeight="1">
      <c r="A52" s="145">
        <v>21303</v>
      </c>
      <c r="B52" s="136" t="s">
        <v>157</v>
      </c>
      <c r="C52" s="203">
        <f t="shared" si="1"/>
        <v>405386</v>
      </c>
      <c r="D52" s="203">
        <v>405386</v>
      </c>
      <c r="E52" s="204"/>
      <c r="F52" s="205"/>
      <c r="G52" s="204"/>
      <c r="H52" s="204"/>
      <c r="I52" s="205"/>
      <c r="J52" s="204"/>
      <c r="K52" s="204"/>
      <c r="L52" s="205"/>
      <c r="M52" s="204"/>
    </row>
    <row r="53" spans="1:13" s="14" customFormat="1" ht="16.5" customHeight="1">
      <c r="A53" s="181">
        <v>2130306</v>
      </c>
      <c r="B53" s="182" t="s">
        <v>158</v>
      </c>
      <c r="C53" s="207">
        <f t="shared" si="1"/>
        <v>405386</v>
      </c>
      <c r="D53" s="208">
        <v>405386</v>
      </c>
      <c r="E53" s="204"/>
      <c r="F53" s="205"/>
      <c r="G53" s="204"/>
      <c r="H53" s="204"/>
      <c r="I53" s="205"/>
      <c r="J53" s="204"/>
      <c r="K53" s="204"/>
      <c r="L53" s="205"/>
      <c r="M53" s="204"/>
    </row>
    <row r="54" spans="1:13" s="14" customFormat="1" ht="16.5" customHeight="1">
      <c r="A54" s="210">
        <v>21305</v>
      </c>
      <c r="B54" s="185" t="s">
        <v>159</v>
      </c>
      <c r="C54" s="203">
        <f t="shared" si="1"/>
        <v>391278</v>
      </c>
      <c r="D54" s="203">
        <v>391278</v>
      </c>
      <c r="E54" s="204"/>
      <c r="F54" s="205"/>
      <c r="G54" s="204"/>
      <c r="H54" s="204"/>
      <c r="I54" s="205"/>
      <c r="J54" s="204"/>
      <c r="K54" s="204"/>
      <c r="L54" s="205"/>
      <c r="M54" s="204"/>
    </row>
    <row r="55" spans="1:13" s="14" customFormat="1" ht="16.5" customHeight="1">
      <c r="A55" s="181">
        <v>2130501</v>
      </c>
      <c r="B55" s="182" t="s">
        <v>126</v>
      </c>
      <c r="C55" s="207">
        <f t="shared" si="1"/>
        <v>391278</v>
      </c>
      <c r="D55" s="208">
        <v>391278</v>
      </c>
      <c r="E55" s="204"/>
      <c r="F55" s="205"/>
      <c r="G55" s="204"/>
      <c r="H55" s="204"/>
      <c r="I55" s="205"/>
      <c r="J55" s="204"/>
      <c r="K55" s="204"/>
      <c r="L55" s="205"/>
      <c r="M55" s="204"/>
    </row>
    <row r="56" spans="1:13" s="14" customFormat="1" ht="16.5" customHeight="1">
      <c r="A56" s="145">
        <v>21307</v>
      </c>
      <c r="B56" s="136" t="s">
        <v>160</v>
      </c>
      <c r="C56" s="203">
        <f t="shared" si="1"/>
        <v>1629506</v>
      </c>
      <c r="D56" s="203">
        <v>1629506</v>
      </c>
      <c r="E56" s="204"/>
      <c r="F56" s="205"/>
      <c r="G56" s="204"/>
      <c r="H56" s="204"/>
      <c r="I56" s="205"/>
      <c r="J56" s="204"/>
      <c r="K56" s="204"/>
      <c r="L56" s="205"/>
      <c r="M56" s="204"/>
    </row>
    <row r="57" spans="1:13" s="14" customFormat="1" ht="20.25" customHeight="1">
      <c r="A57" s="181">
        <v>2130705</v>
      </c>
      <c r="B57" s="182" t="s">
        <v>161</v>
      </c>
      <c r="C57" s="207">
        <f t="shared" si="1"/>
        <v>1629506</v>
      </c>
      <c r="D57" s="208">
        <v>1629506</v>
      </c>
      <c r="E57" s="211" t="s">
        <v>46</v>
      </c>
      <c r="F57" s="211"/>
      <c r="G57" s="211" t="s">
        <v>46</v>
      </c>
      <c r="H57" s="211"/>
      <c r="I57" s="211" t="s">
        <v>46</v>
      </c>
      <c r="J57" s="211" t="s">
        <v>46</v>
      </c>
      <c r="K57" s="211" t="s">
        <v>46</v>
      </c>
      <c r="L57" s="211" t="s">
        <v>46</v>
      </c>
      <c r="M57" s="211" t="s">
        <v>46</v>
      </c>
    </row>
    <row r="58" spans="1:13" s="14" customFormat="1" ht="17.25" customHeight="1">
      <c r="A58" s="114" t="s">
        <v>162</v>
      </c>
      <c r="B58" s="212" t="s">
        <v>162</v>
      </c>
      <c r="C58" s="213">
        <f t="shared" si="1"/>
        <v>9796811</v>
      </c>
      <c r="D58" s="214">
        <v>9796811</v>
      </c>
      <c r="E58" s="215" t="s">
        <v>46</v>
      </c>
      <c r="F58" s="215"/>
      <c r="G58" s="215" t="s">
        <v>46</v>
      </c>
      <c r="H58" s="215"/>
      <c r="I58" s="215" t="s">
        <v>46</v>
      </c>
      <c r="J58" s="215" t="s">
        <v>46</v>
      </c>
      <c r="K58" s="215" t="s">
        <v>46</v>
      </c>
      <c r="L58" s="215" t="s">
        <v>46</v>
      </c>
      <c r="M58" s="215" t="s">
        <v>46</v>
      </c>
    </row>
  </sheetData>
  <sheetProtection/>
  <mergeCells count="11">
    <mergeCell ref="A2:M2"/>
    <mergeCell ref="A3:J3"/>
    <mergeCell ref="H4:M4"/>
    <mergeCell ref="A58:B5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1" sqref="B11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87"/>
      <c r="B1" s="187"/>
      <c r="C1" s="187"/>
      <c r="D1" s="92" t="s">
        <v>163</v>
      </c>
    </row>
    <row r="2" spans="1:4" ht="31.5" customHeight="1">
      <c r="A2" s="17" t="s">
        <v>164</v>
      </c>
      <c r="B2" s="188"/>
      <c r="C2" s="188"/>
      <c r="D2" s="188"/>
    </row>
    <row r="3" spans="1:4" ht="17.25" customHeight="1">
      <c r="A3" s="101" t="s">
        <v>3</v>
      </c>
      <c r="B3" s="189"/>
      <c r="C3" s="189"/>
      <c r="D3" s="93" t="s">
        <v>4</v>
      </c>
    </row>
    <row r="4" spans="1:4" ht="19.5" customHeight="1">
      <c r="A4" s="37" t="s">
        <v>5</v>
      </c>
      <c r="B4" s="103"/>
      <c r="C4" s="37" t="s">
        <v>6</v>
      </c>
      <c r="D4" s="103"/>
    </row>
    <row r="5" spans="1:4" ht="21.75" customHeight="1">
      <c r="A5" s="36" t="s">
        <v>7</v>
      </c>
      <c r="B5" s="190" t="s">
        <v>8</v>
      </c>
      <c r="C5" s="36" t="s">
        <v>165</v>
      </c>
      <c r="D5" s="190" t="s">
        <v>8</v>
      </c>
    </row>
    <row r="6" spans="1:4" ht="17.25" customHeight="1">
      <c r="A6" s="39"/>
      <c r="B6" s="77"/>
      <c r="C6" s="39"/>
      <c r="D6" s="77"/>
    </row>
    <row r="7" spans="1:4" ht="17.25" customHeight="1">
      <c r="A7" s="191" t="s">
        <v>166</v>
      </c>
      <c r="B7" s="164">
        <v>9796811</v>
      </c>
      <c r="C7" s="192" t="s">
        <v>167</v>
      </c>
      <c r="D7" s="164">
        <v>9796811</v>
      </c>
    </row>
    <row r="8" spans="1:4" ht="17.25" customHeight="1">
      <c r="A8" s="193" t="s">
        <v>168</v>
      </c>
      <c r="B8" s="164">
        <v>9796811</v>
      </c>
      <c r="C8" s="192" t="s">
        <v>169</v>
      </c>
      <c r="D8" s="164">
        <v>2781191</v>
      </c>
    </row>
    <row r="9" spans="1:4" ht="17.25" customHeight="1">
      <c r="A9" s="193" t="s">
        <v>170</v>
      </c>
      <c r="B9" s="164"/>
      <c r="C9" s="192" t="s">
        <v>171</v>
      </c>
      <c r="D9" s="194"/>
    </row>
    <row r="10" spans="1:4" ht="17.25" customHeight="1">
      <c r="A10" s="193" t="s">
        <v>172</v>
      </c>
      <c r="B10" s="164"/>
      <c r="C10" s="192" t="s">
        <v>173</v>
      </c>
      <c r="D10" s="194"/>
    </row>
    <row r="11" spans="1:4" ht="17.25" customHeight="1">
      <c r="A11" s="193" t="s">
        <v>174</v>
      </c>
      <c r="B11" s="164"/>
      <c r="C11" s="192" t="s">
        <v>175</v>
      </c>
      <c r="D11" s="194"/>
    </row>
    <row r="12" spans="1:4" ht="17.25" customHeight="1">
      <c r="A12" s="193" t="s">
        <v>168</v>
      </c>
      <c r="B12" s="164"/>
      <c r="C12" s="192" t="s">
        <v>176</v>
      </c>
      <c r="D12" s="194"/>
    </row>
    <row r="13" spans="1:4" ht="17.25" customHeight="1">
      <c r="A13" s="195" t="s">
        <v>170</v>
      </c>
      <c r="B13" s="194"/>
      <c r="C13" s="192" t="s">
        <v>177</v>
      </c>
      <c r="D13" s="164">
        <v>156925</v>
      </c>
    </row>
    <row r="14" spans="1:4" ht="17.25" customHeight="1">
      <c r="A14" s="195" t="s">
        <v>172</v>
      </c>
      <c r="B14" s="194"/>
      <c r="C14" s="192" t="s">
        <v>178</v>
      </c>
      <c r="D14" s="164">
        <v>198358</v>
      </c>
    </row>
    <row r="15" spans="1:4" ht="17.25" customHeight="1">
      <c r="A15" s="193"/>
      <c r="B15" s="194"/>
      <c r="C15" s="192" t="s">
        <v>179</v>
      </c>
      <c r="D15" s="164">
        <v>1555835</v>
      </c>
    </row>
    <row r="16" spans="1:4" ht="17.25" customHeight="1">
      <c r="A16" s="193"/>
      <c r="B16" s="164"/>
      <c r="C16" s="192" t="s">
        <v>180</v>
      </c>
      <c r="D16" s="164">
        <v>1112376</v>
      </c>
    </row>
    <row r="17" spans="1:4" ht="17.25" customHeight="1">
      <c r="A17" s="193"/>
      <c r="B17" s="196"/>
      <c r="C17" s="192" t="s">
        <v>181</v>
      </c>
      <c r="D17" s="194"/>
    </row>
    <row r="18" spans="1:4" ht="17.25" customHeight="1">
      <c r="A18" s="195"/>
      <c r="B18" s="196"/>
      <c r="C18" s="192" t="s">
        <v>182</v>
      </c>
      <c r="D18" s="164">
        <v>94461</v>
      </c>
    </row>
    <row r="19" spans="1:4" ht="17.25" customHeight="1">
      <c r="A19" s="195"/>
      <c r="B19" s="197"/>
      <c r="C19" s="192" t="s">
        <v>183</v>
      </c>
      <c r="D19" s="164">
        <v>3897665</v>
      </c>
    </row>
    <row r="20" spans="1:4" ht="17.25" customHeight="1">
      <c r="A20" s="197"/>
      <c r="B20" s="197"/>
      <c r="C20" s="192" t="s">
        <v>184</v>
      </c>
      <c r="D20" s="194"/>
    </row>
    <row r="21" spans="1:4" ht="17.25" customHeight="1">
      <c r="A21" s="197"/>
      <c r="B21" s="197"/>
      <c r="C21" s="192" t="s">
        <v>185</v>
      </c>
      <c r="D21" s="194"/>
    </row>
    <row r="22" spans="1:4" ht="17.25" customHeight="1">
      <c r="A22" s="197"/>
      <c r="B22" s="197"/>
      <c r="C22" s="192" t="s">
        <v>186</v>
      </c>
      <c r="D22" s="194"/>
    </row>
    <row r="23" spans="1:4" ht="17.25" customHeight="1">
      <c r="A23" s="197"/>
      <c r="B23" s="197"/>
      <c r="C23" s="192" t="s">
        <v>187</v>
      </c>
      <c r="D23" s="194"/>
    </row>
    <row r="24" spans="1:4" ht="17.25" customHeight="1">
      <c r="A24" s="197"/>
      <c r="B24" s="197"/>
      <c r="C24" s="192" t="s">
        <v>188</v>
      </c>
      <c r="D24" s="194"/>
    </row>
    <row r="25" spans="1:4" ht="17.25" customHeight="1">
      <c r="A25" s="197"/>
      <c r="B25" s="197"/>
      <c r="C25" s="192" t="s">
        <v>189</v>
      </c>
      <c r="D25" s="194"/>
    </row>
    <row r="26" spans="1:4" ht="17.25" customHeight="1">
      <c r="A26" s="197"/>
      <c r="B26" s="197"/>
      <c r="C26" s="192" t="s">
        <v>190</v>
      </c>
      <c r="D26" s="194"/>
    </row>
    <row r="27" spans="1:4" ht="17.25" customHeight="1">
      <c r="A27" s="197"/>
      <c r="B27" s="197"/>
      <c r="C27" s="192" t="s">
        <v>191</v>
      </c>
      <c r="D27" s="194"/>
    </row>
    <row r="28" spans="1:4" ht="17.25" customHeight="1">
      <c r="A28" s="197"/>
      <c r="B28" s="197"/>
      <c r="C28" s="192" t="s">
        <v>192</v>
      </c>
      <c r="D28" s="194"/>
    </row>
    <row r="29" spans="1:4" ht="17.25" customHeight="1">
      <c r="A29" s="197"/>
      <c r="B29" s="197"/>
      <c r="C29" s="192" t="s">
        <v>193</v>
      </c>
      <c r="D29" s="194"/>
    </row>
    <row r="30" spans="1:4" ht="17.25" customHeight="1">
      <c r="A30" s="197"/>
      <c r="B30" s="197"/>
      <c r="C30" s="192" t="s">
        <v>194</v>
      </c>
      <c r="D30" s="194"/>
    </row>
    <row r="31" spans="1:4" ht="14.25" customHeight="1">
      <c r="A31" s="198"/>
      <c r="B31" s="196"/>
      <c r="C31" s="195" t="s">
        <v>195</v>
      </c>
      <c r="D31" s="196"/>
    </row>
    <row r="32" spans="1:4" ht="17.25" customHeight="1">
      <c r="A32" s="199" t="s">
        <v>196</v>
      </c>
      <c r="B32" s="164">
        <v>9796811</v>
      </c>
      <c r="C32" s="198" t="s">
        <v>50</v>
      </c>
      <c r="D32" s="164">
        <v>9796811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J52" sqref="J52"/>
    </sheetView>
  </sheetViews>
  <sheetFormatPr defaultColWidth="8.8515625" defaultRowHeight="14.25" customHeight="1"/>
  <cols>
    <col min="1" max="1" width="20.140625" style="95" customWidth="1"/>
    <col min="2" max="2" width="33.57421875" style="95" customWidth="1"/>
    <col min="3" max="3" width="24.28125" style="14" customWidth="1"/>
    <col min="4" max="4" width="16.57421875" style="14" customWidth="1"/>
    <col min="5" max="5" width="22.8515625" style="14" customWidth="1"/>
    <col min="6" max="7" width="24.28125" style="14" customWidth="1"/>
    <col min="8" max="8" width="9.140625" style="14" customWidth="1"/>
    <col min="9" max="16384" width="9.140625" style="14" bestFit="1" customWidth="1"/>
  </cols>
  <sheetData>
    <row r="1" spans="4:7" ht="12" customHeight="1">
      <c r="D1" s="168"/>
      <c r="F1" s="30"/>
      <c r="G1" s="30" t="s">
        <v>197</v>
      </c>
    </row>
    <row r="2" spans="1:7" ht="39" customHeight="1">
      <c r="A2" s="100" t="s">
        <v>198</v>
      </c>
      <c r="B2" s="100"/>
      <c r="C2" s="100"/>
      <c r="D2" s="100"/>
      <c r="E2" s="100"/>
      <c r="F2" s="100"/>
      <c r="G2" s="100"/>
    </row>
    <row r="3" spans="1:7" ht="18" customHeight="1">
      <c r="A3" s="101" t="s">
        <v>3</v>
      </c>
      <c r="F3" s="98"/>
      <c r="G3" s="98" t="s">
        <v>4</v>
      </c>
    </row>
    <row r="4" spans="1:7" ht="20.25" customHeight="1">
      <c r="A4" s="169" t="s">
        <v>199</v>
      </c>
      <c r="B4" s="170"/>
      <c r="C4" s="37" t="s">
        <v>109</v>
      </c>
      <c r="D4" s="38"/>
      <c r="E4" s="38"/>
      <c r="F4" s="103"/>
      <c r="G4" s="171" t="s">
        <v>110</v>
      </c>
    </row>
    <row r="5" spans="1:7" ht="20.25" customHeight="1">
      <c r="A5" s="105" t="s">
        <v>107</v>
      </c>
      <c r="B5" s="105" t="s">
        <v>108</v>
      </c>
      <c r="C5" s="43" t="s">
        <v>56</v>
      </c>
      <c r="D5" s="43" t="s">
        <v>58</v>
      </c>
      <c r="E5" s="43" t="s">
        <v>200</v>
      </c>
      <c r="F5" s="43" t="s">
        <v>201</v>
      </c>
      <c r="G5" s="80"/>
    </row>
    <row r="6" spans="1:7" ht="13.5" customHeight="1">
      <c r="A6" s="105" t="s">
        <v>202</v>
      </c>
      <c r="B6" s="105" t="s">
        <v>203</v>
      </c>
      <c r="C6" s="105" t="s">
        <v>204</v>
      </c>
      <c r="D6" s="105" t="s">
        <v>205</v>
      </c>
      <c r="E6" s="105" t="s">
        <v>206</v>
      </c>
      <c r="F6" s="105" t="s">
        <v>207</v>
      </c>
      <c r="G6" s="105" t="s">
        <v>208</v>
      </c>
    </row>
    <row r="7" spans="1:7" ht="13.5" customHeight="1">
      <c r="A7" s="172">
        <v>201</v>
      </c>
      <c r="B7" s="129" t="s">
        <v>117</v>
      </c>
      <c r="C7" s="173">
        <f>C8+C11+C13+C15</f>
        <v>2781191</v>
      </c>
      <c r="D7" s="173">
        <f>D8+D11+D13+D15</f>
        <v>2781191</v>
      </c>
      <c r="E7" s="173">
        <f>E8+E11+E13+E15</f>
        <v>2164091</v>
      </c>
      <c r="F7" s="173">
        <f>F8+F11+F13+F15</f>
        <v>617100</v>
      </c>
      <c r="G7" s="105"/>
    </row>
    <row r="8" spans="1:7" ht="13.5" customHeight="1">
      <c r="A8" s="172">
        <v>20101</v>
      </c>
      <c r="B8" s="129" t="s">
        <v>118</v>
      </c>
      <c r="C8" s="173">
        <f>SUM(C9:C10)</f>
        <v>211145</v>
      </c>
      <c r="D8" s="173">
        <f>SUM(D9:D10)</f>
        <v>211145</v>
      </c>
      <c r="E8" s="173">
        <f>SUM(E9:E10)</f>
        <v>134245</v>
      </c>
      <c r="F8" s="173">
        <f>SUM(F9:F10)</f>
        <v>76900</v>
      </c>
      <c r="G8" s="105"/>
    </row>
    <row r="9" spans="1:7" ht="13.5" customHeight="1">
      <c r="A9" s="174">
        <v>2010101</v>
      </c>
      <c r="B9" s="175" t="s">
        <v>119</v>
      </c>
      <c r="C9" s="176">
        <f>D9+G9</f>
        <v>158145</v>
      </c>
      <c r="D9" s="176">
        <f>SUM(E9:F9)</f>
        <v>158145</v>
      </c>
      <c r="E9" s="177">
        <v>134245</v>
      </c>
      <c r="F9" s="177">
        <v>23900</v>
      </c>
      <c r="G9" s="105"/>
    </row>
    <row r="10" spans="1:7" ht="13.5" customHeight="1">
      <c r="A10" s="174">
        <v>2010108</v>
      </c>
      <c r="B10" s="175" t="s">
        <v>120</v>
      </c>
      <c r="C10" s="173">
        <f>D10+G10</f>
        <v>53000</v>
      </c>
      <c r="D10" s="178">
        <v>53000</v>
      </c>
      <c r="E10" s="179"/>
      <c r="F10" s="178">
        <v>53000</v>
      </c>
      <c r="G10" s="105"/>
    </row>
    <row r="11" spans="1:7" ht="13.5" customHeight="1">
      <c r="A11" s="172">
        <v>20103</v>
      </c>
      <c r="B11" s="134" t="s">
        <v>121</v>
      </c>
      <c r="C11" s="173">
        <f aca="true" t="shared" si="0" ref="C11:C13">D11</f>
        <v>1303912</v>
      </c>
      <c r="D11" s="173">
        <f aca="true" t="shared" si="1" ref="D11:D13">E11+F11</f>
        <v>1303912</v>
      </c>
      <c r="E11" s="173">
        <v>918812</v>
      </c>
      <c r="F11" s="173">
        <v>385100</v>
      </c>
      <c r="G11" s="105"/>
    </row>
    <row r="12" spans="1:7" ht="13.5" customHeight="1">
      <c r="A12" s="174" t="s">
        <v>122</v>
      </c>
      <c r="B12" s="180" t="s">
        <v>119</v>
      </c>
      <c r="C12" s="176">
        <f t="shared" si="0"/>
        <v>1303912</v>
      </c>
      <c r="D12" s="176">
        <f t="shared" si="1"/>
        <v>1303912</v>
      </c>
      <c r="E12" s="176">
        <v>918812</v>
      </c>
      <c r="F12" s="176">
        <v>385100</v>
      </c>
      <c r="G12" s="176"/>
    </row>
    <row r="13" spans="1:7" ht="13.5" customHeight="1">
      <c r="A13" s="145">
        <v>20106</v>
      </c>
      <c r="B13" s="136" t="s">
        <v>123</v>
      </c>
      <c r="C13" s="173">
        <f t="shared" si="0"/>
        <v>394651</v>
      </c>
      <c r="D13" s="173">
        <f t="shared" si="1"/>
        <v>394651</v>
      </c>
      <c r="E13" s="173">
        <v>352951</v>
      </c>
      <c r="F13" s="173">
        <v>41700</v>
      </c>
      <c r="G13" s="176"/>
    </row>
    <row r="14" spans="1:7" ht="13.5" customHeight="1">
      <c r="A14" s="181" t="s">
        <v>124</v>
      </c>
      <c r="B14" s="182" t="s">
        <v>119</v>
      </c>
      <c r="C14" s="176">
        <f aca="true" t="shared" si="2" ref="C14:C19">D14</f>
        <v>394651</v>
      </c>
      <c r="D14" s="176">
        <f aca="true" t="shared" si="3" ref="D14:D19">E14+F14</f>
        <v>394651</v>
      </c>
      <c r="E14" s="176">
        <v>352951</v>
      </c>
      <c r="F14" s="176">
        <v>41700</v>
      </c>
      <c r="G14" s="176"/>
    </row>
    <row r="15" spans="1:7" ht="13.5" customHeight="1">
      <c r="A15" s="145">
        <v>20131</v>
      </c>
      <c r="B15" s="136" t="s">
        <v>125</v>
      </c>
      <c r="C15" s="173">
        <v>871483</v>
      </c>
      <c r="D15" s="173">
        <f t="shared" si="3"/>
        <v>871483</v>
      </c>
      <c r="E15" s="173">
        <v>758083</v>
      </c>
      <c r="F15" s="173">
        <v>113400</v>
      </c>
      <c r="G15" s="176"/>
    </row>
    <row r="16" spans="1:7" ht="13.5" customHeight="1">
      <c r="A16" s="181">
        <v>2013101</v>
      </c>
      <c r="B16" s="182" t="s">
        <v>126</v>
      </c>
      <c r="C16" s="176">
        <v>871483</v>
      </c>
      <c r="D16" s="176">
        <f t="shared" si="3"/>
        <v>871483</v>
      </c>
      <c r="E16" s="176">
        <v>758083</v>
      </c>
      <c r="F16" s="176">
        <v>113400</v>
      </c>
      <c r="G16" s="176"/>
    </row>
    <row r="17" spans="1:7" ht="13.5" customHeight="1">
      <c r="A17" s="145">
        <v>206</v>
      </c>
      <c r="B17" s="136" t="s">
        <v>127</v>
      </c>
      <c r="C17" s="173">
        <f t="shared" si="2"/>
        <v>156925</v>
      </c>
      <c r="D17" s="173">
        <f t="shared" si="3"/>
        <v>156925</v>
      </c>
      <c r="E17" s="173">
        <v>143025</v>
      </c>
      <c r="F17" s="173">
        <v>13900</v>
      </c>
      <c r="G17" s="176"/>
    </row>
    <row r="18" spans="1:7" ht="13.5" customHeight="1">
      <c r="A18" s="145">
        <v>20601</v>
      </c>
      <c r="B18" s="136" t="s">
        <v>128</v>
      </c>
      <c r="C18" s="173">
        <f t="shared" si="2"/>
        <v>156925</v>
      </c>
      <c r="D18" s="173">
        <f t="shared" si="3"/>
        <v>156925</v>
      </c>
      <c r="E18" s="173">
        <v>143025</v>
      </c>
      <c r="F18" s="173">
        <v>13900</v>
      </c>
      <c r="G18" s="176"/>
    </row>
    <row r="19" spans="1:7" ht="13.5" customHeight="1">
      <c r="A19" s="181">
        <v>2060101</v>
      </c>
      <c r="B19" s="182" t="s">
        <v>126</v>
      </c>
      <c r="C19" s="176">
        <f t="shared" si="2"/>
        <v>156925</v>
      </c>
      <c r="D19" s="176">
        <f t="shared" si="3"/>
        <v>156925</v>
      </c>
      <c r="E19" s="176">
        <v>143025</v>
      </c>
      <c r="F19" s="176">
        <v>13900</v>
      </c>
      <c r="G19" s="176"/>
    </row>
    <row r="20" spans="1:7" ht="13.5" customHeight="1">
      <c r="A20" s="145">
        <v>207</v>
      </c>
      <c r="B20" s="136" t="s">
        <v>129</v>
      </c>
      <c r="C20" s="173">
        <f>C21+C23</f>
        <v>198358</v>
      </c>
      <c r="D20" s="173">
        <f>D21+D23</f>
        <v>198358</v>
      </c>
      <c r="E20" s="173">
        <f>E21+E23</f>
        <v>190358</v>
      </c>
      <c r="F20" s="173">
        <f>F21+F23</f>
        <v>8000</v>
      </c>
      <c r="G20" s="176"/>
    </row>
    <row r="21" spans="1:7" ht="13.5" customHeight="1">
      <c r="A21" s="145">
        <v>20701</v>
      </c>
      <c r="B21" s="136" t="s">
        <v>130</v>
      </c>
      <c r="C21" s="176">
        <f>D21</f>
        <v>192502</v>
      </c>
      <c r="D21" s="176">
        <f aca="true" t="shared" si="4" ref="D21:D29">E21+F21</f>
        <v>192502</v>
      </c>
      <c r="E21" s="176">
        <v>184502</v>
      </c>
      <c r="F21" s="176">
        <v>8000</v>
      </c>
      <c r="G21" s="176"/>
    </row>
    <row r="22" spans="1:7" ht="13.5" customHeight="1">
      <c r="A22" s="181">
        <v>2070109</v>
      </c>
      <c r="B22" s="182" t="s">
        <v>131</v>
      </c>
      <c r="C22" s="176">
        <f>D22</f>
        <v>192502</v>
      </c>
      <c r="D22" s="176">
        <f t="shared" si="4"/>
        <v>192502</v>
      </c>
      <c r="E22" s="176">
        <v>184502</v>
      </c>
      <c r="F22" s="176">
        <v>8000</v>
      </c>
      <c r="G22" s="176"/>
    </row>
    <row r="23" spans="1:7" ht="13.5" customHeight="1">
      <c r="A23" s="145">
        <v>20708</v>
      </c>
      <c r="B23" s="136" t="s">
        <v>132</v>
      </c>
      <c r="C23" s="173">
        <v>5856</v>
      </c>
      <c r="D23" s="173">
        <v>5856</v>
      </c>
      <c r="E23" s="173">
        <v>5856</v>
      </c>
      <c r="F23" s="173"/>
      <c r="G23" s="176"/>
    </row>
    <row r="24" spans="1:7" ht="13.5" customHeight="1">
      <c r="A24" s="181">
        <v>2070808</v>
      </c>
      <c r="B24" s="182" t="s">
        <v>126</v>
      </c>
      <c r="C24" s="176">
        <v>5856</v>
      </c>
      <c r="D24" s="176">
        <v>5856</v>
      </c>
      <c r="E24" s="176">
        <v>5856</v>
      </c>
      <c r="F24" s="176"/>
      <c r="G24" s="176"/>
    </row>
    <row r="25" spans="1:7" ht="13.5" customHeight="1">
      <c r="A25" s="145">
        <v>208</v>
      </c>
      <c r="B25" s="136" t="s">
        <v>133</v>
      </c>
      <c r="C25" s="173">
        <f>C26+C28+C30</f>
        <v>1555835</v>
      </c>
      <c r="D25" s="173">
        <f>D26+D28+D30</f>
        <v>1555835</v>
      </c>
      <c r="E25" s="173">
        <f>E26+E28+E30</f>
        <v>1514135</v>
      </c>
      <c r="F25" s="173">
        <f>F26+F28+F30</f>
        <v>41700</v>
      </c>
      <c r="G25" s="176"/>
    </row>
    <row r="26" spans="1:7" ht="13.5" customHeight="1">
      <c r="A26" s="145">
        <v>20801</v>
      </c>
      <c r="B26" s="136" t="s">
        <v>134</v>
      </c>
      <c r="C26" s="173">
        <f aca="true" t="shared" si="5" ref="C26:C29">D26</f>
        <v>123142</v>
      </c>
      <c r="D26" s="173">
        <f t="shared" si="4"/>
        <v>123142</v>
      </c>
      <c r="E26" s="173">
        <v>109242</v>
      </c>
      <c r="F26" s="173">
        <v>13900</v>
      </c>
      <c r="G26" s="176"/>
    </row>
    <row r="27" spans="1:7" ht="13.5" customHeight="1">
      <c r="A27" s="175">
        <v>2080101</v>
      </c>
      <c r="B27" s="183" t="s">
        <v>126</v>
      </c>
      <c r="C27" s="176">
        <f t="shared" si="5"/>
        <v>123142</v>
      </c>
      <c r="D27" s="176">
        <f t="shared" si="4"/>
        <v>123142</v>
      </c>
      <c r="E27" s="176">
        <v>109242</v>
      </c>
      <c r="F27" s="176">
        <v>13900</v>
      </c>
      <c r="G27" s="176"/>
    </row>
    <row r="28" spans="1:7" ht="13.5" customHeight="1">
      <c r="A28" s="145">
        <v>20802</v>
      </c>
      <c r="B28" s="136" t="s">
        <v>135</v>
      </c>
      <c r="C28" s="173">
        <f t="shared" si="5"/>
        <v>301492</v>
      </c>
      <c r="D28" s="173">
        <f t="shared" si="4"/>
        <v>301492</v>
      </c>
      <c r="E28" s="173">
        <v>273692</v>
      </c>
      <c r="F28" s="173">
        <v>27800</v>
      </c>
      <c r="G28" s="176"/>
    </row>
    <row r="29" spans="1:7" ht="13.5" customHeight="1">
      <c r="A29" s="181">
        <v>2080201</v>
      </c>
      <c r="B29" s="182" t="s">
        <v>126</v>
      </c>
      <c r="C29" s="176">
        <f t="shared" si="5"/>
        <v>301492</v>
      </c>
      <c r="D29" s="176">
        <f t="shared" si="4"/>
        <v>301492</v>
      </c>
      <c r="E29" s="176">
        <v>273692</v>
      </c>
      <c r="F29" s="176">
        <v>27800</v>
      </c>
      <c r="G29" s="176"/>
    </row>
    <row r="30" spans="1:7" ht="13.5" customHeight="1">
      <c r="A30" s="145">
        <v>20805</v>
      </c>
      <c r="B30" s="136" t="s">
        <v>136</v>
      </c>
      <c r="C30" s="173">
        <f>SUM(C31:C34)</f>
        <v>1131201</v>
      </c>
      <c r="D30" s="173">
        <f>SUM(D31:D34)</f>
        <v>1131201</v>
      </c>
      <c r="E30" s="173">
        <f>SUM(E31:E34)</f>
        <v>1131201</v>
      </c>
      <c r="F30" s="176"/>
      <c r="G30" s="176"/>
    </row>
    <row r="31" spans="1:7" ht="13.5" customHeight="1">
      <c r="A31" s="181">
        <v>2080501</v>
      </c>
      <c r="B31" s="182" t="s">
        <v>137</v>
      </c>
      <c r="C31" s="176">
        <v>191568</v>
      </c>
      <c r="D31" s="176">
        <v>191568</v>
      </c>
      <c r="E31" s="176">
        <v>191568</v>
      </c>
      <c r="F31" s="176"/>
      <c r="G31" s="176"/>
    </row>
    <row r="32" spans="1:7" ht="13.5" customHeight="1">
      <c r="A32" s="181">
        <v>2080502</v>
      </c>
      <c r="B32" s="182" t="s">
        <v>138</v>
      </c>
      <c r="C32" s="176">
        <v>85272</v>
      </c>
      <c r="D32" s="176">
        <v>85272</v>
      </c>
      <c r="E32" s="176">
        <v>85272</v>
      </c>
      <c r="F32" s="176"/>
      <c r="G32" s="176"/>
    </row>
    <row r="33" spans="1:7" ht="13.5" customHeight="1">
      <c r="A33" s="181">
        <v>2080505</v>
      </c>
      <c r="B33" s="182" t="s">
        <v>139</v>
      </c>
      <c r="C33" s="176">
        <v>786771</v>
      </c>
      <c r="D33" s="176">
        <v>786771</v>
      </c>
      <c r="E33" s="176">
        <v>786771</v>
      </c>
      <c r="F33" s="176"/>
      <c r="G33" s="176"/>
    </row>
    <row r="34" spans="1:7" ht="13.5" customHeight="1">
      <c r="A34" s="181">
        <v>2080506</v>
      </c>
      <c r="B34" s="182" t="s">
        <v>140</v>
      </c>
      <c r="C34" s="176">
        <v>67590</v>
      </c>
      <c r="D34" s="176">
        <v>67590</v>
      </c>
      <c r="E34" s="176">
        <v>67590</v>
      </c>
      <c r="F34" s="176"/>
      <c r="G34" s="176"/>
    </row>
    <row r="35" spans="1:7" ht="13.5" customHeight="1">
      <c r="A35" s="145">
        <v>210</v>
      </c>
      <c r="B35" s="136" t="s">
        <v>141</v>
      </c>
      <c r="C35" s="173">
        <f>C36+C38+C40</f>
        <v>1112376</v>
      </c>
      <c r="D35" s="173">
        <f>D36+D38+D40</f>
        <v>1112376</v>
      </c>
      <c r="E35" s="173">
        <f>E36+E38+E40</f>
        <v>1082476</v>
      </c>
      <c r="F35" s="173">
        <f>F36+F38+F40</f>
        <v>29900</v>
      </c>
      <c r="G35" s="176"/>
    </row>
    <row r="36" spans="1:7" ht="13.5" customHeight="1">
      <c r="A36" s="145">
        <v>21004</v>
      </c>
      <c r="B36" s="136" t="s">
        <v>142</v>
      </c>
      <c r="C36" s="173">
        <f aca="true" t="shared" si="6" ref="C36:C39">D36</f>
        <v>395182</v>
      </c>
      <c r="D36" s="173">
        <f>E36+F36</f>
        <v>395182</v>
      </c>
      <c r="E36" s="173">
        <v>379182</v>
      </c>
      <c r="F36" s="173">
        <v>16000</v>
      </c>
      <c r="G36" s="176"/>
    </row>
    <row r="37" spans="1:7" ht="13.5" customHeight="1">
      <c r="A37" s="181">
        <v>2100499</v>
      </c>
      <c r="B37" s="182" t="s">
        <v>143</v>
      </c>
      <c r="C37" s="176">
        <f t="shared" si="6"/>
        <v>395182</v>
      </c>
      <c r="D37" s="176">
        <f aca="true" t="shared" si="7" ref="D36:D39">E37+F37</f>
        <v>395182</v>
      </c>
      <c r="E37" s="176">
        <v>379182</v>
      </c>
      <c r="F37" s="176">
        <v>16000</v>
      </c>
      <c r="G37" s="176"/>
    </row>
    <row r="38" spans="1:7" ht="13.5" customHeight="1">
      <c r="A38" s="145">
        <v>21007</v>
      </c>
      <c r="B38" s="136" t="s">
        <v>144</v>
      </c>
      <c r="C38" s="173">
        <f t="shared" si="6"/>
        <v>150550</v>
      </c>
      <c r="D38" s="173">
        <f t="shared" si="7"/>
        <v>150550</v>
      </c>
      <c r="E38" s="173">
        <v>136650</v>
      </c>
      <c r="F38" s="173">
        <v>13900</v>
      </c>
      <c r="G38" s="176"/>
    </row>
    <row r="39" spans="1:7" ht="13.5" customHeight="1">
      <c r="A39" s="181">
        <v>2100716</v>
      </c>
      <c r="B39" s="182" t="s">
        <v>145</v>
      </c>
      <c r="C39" s="176">
        <f t="shared" si="6"/>
        <v>150550</v>
      </c>
      <c r="D39" s="176">
        <f t="shared" si="7"/>
        <v>150550</v>
      </c>
      <c r="E39" s="176">
        <v>136650</v>
      </c>
      <c r="F39" s="176">
        <v>13900</v>
      </c>
      <c r="G39" s="176"/>
    </row>
    <row r="40" spans="1:7" ht="13.5" customHeight="1">
      <c r="A40" s="145">
        <v>21011</v>
      </c>
      <c r="B40" s="136" t="s">
        <v>146</v>
      </c>
      <c r="C40" s="173">
        <f>SUM(C41:C43)</f>
        <v>566644</v>
      </c>
      <c r="D40" s="173">
        <f>SUM(D41:D43)</f>
        <v>566644</v>
      </c>
      <c r="E40" s="173">
        <f>SUM(E41:E43)</f>
        <v>566644</v>
      </c>
      <c r="F40" s="176"/>
      <c r="G40" s="176"/>
    </row>
    <row r="41" spans="1:7" ht="13.5" customHeight="1">
      <c r="A41" s="181">
        <v>2101101</v>
      </c>
      <c r="B41" s="182" t="s">
        <v>147</v>
      </c>
      <c r="C41" s="176">
        <f>D41</f>
        <v>197851</v>
      </c>
      <c r="D41" s="176">
        <f>E41</f>
        <v>197851</v>
      </c>
      <c r="E41" s="176">
        <v>197851</v>
      </c>
      <c r="F41" s="176"/>
      <c r="G41" s="176"/>
    </row>
    <row r="42" spans="1:7" ht="13.5" customHeight="1">
      <c r="A42" s="181">
        <v>2101102</v>
      </c>
      <c r="B42" s="182" t="s">
        <v>148</v>
      </c>
      <c r="C42" s="176">
        <f>D42</f>
        <v>179822</v>
      </c>
      <c r="D42" s="176">
        <v>179822</v>
      </c>
      <c r="E42" s="176">
        <v>179822</v>
      </c>
      <c r="F42" s="176"/>
      <c r="G42" s="176"/>
    </row>
    <row r="43" spans="1:7" ht="13.5" customHeight="1">
      <c r="A43" s="181">
        <v>2101103</v>
      </c>
      <c r="B43" s="182" t="s">
        <v>149</v>
      </c>
      <c r="C43" s="176">
        <v>188971</v>
      </c>
      <c r="D43" s="176">
        <v>188971</v>
      </c>
      <c r="E43" s="176">
        <v>188971</v>
      </c>
      <c r="F43" s="176"/>
      <c r="G43" s="176"/>
    </row>
    <row r="44" spans="1:7" ht="13.5" customHeight="1">
      <c r="A44" s="145">
        <v>212</v>
      </c>
      <c r="B44" s="136" t="s">
        <v>150</v>
      </c>
      <c r="C44" s="173">
        <f aca="true" t="shared" si="8" ref="C44:C48">D44</f>
        <v>94461</v>
      </c>
      <c r="D44" s="173">
        <f aca="true" t="shared" si="9" ref="D44:D48">E44+F44</f>
        <v>94461</v>
      </c>
      <c r="E44" s="173">
        <v>90461</v>
      </c>
      <c r="F44" s="173">
        <v>4000</v>
      </c>
      <c r="G44" s="176"/>
    </row>
    <row r="45" spans="1:7" ht="13.5" customHeight="1">
      <c r="A45" s="145">
        <v>21201</v>
      </c>
      <c r="B45" s="136" t="s">
        <v>151</v>
      </c>
      <c r="C45" s="173">
        <f t="shared" si="8"/>
        <v>94461</v>
      </c>
      <c r="D45" s="173">
        <f t="shared" si="9"/>
        <v>94461</v>
      </c>
      <c r="E45" s="173">
        <v>90461</v>
      </c>
      <c r="F45" s="173">
        <v>4000</v>
      </c>
      <c r="G45" s="176"/>
    </row>
    <row r="46" spans="1:7" ht="13.5" customHeight="1">
      <c r="A46" s="181">
        <v>2120101</v>
      </c>
      <c r="B46" s="182" t="s">
        <v>126</v>
      </c>
      <c r="C46" s="176">
        <f t="shared" si="8"/>
        <v>94461</v>
      </c>
      <c r="D46" s="176">
        <f t="shared" si="9"/>
        <v>94461</v>
      </c>
      <c r="E46" s="176">
        <v>90461</v>
      </c>
      <c r="F46" s="176">
        <v>4000</v>
      </c>
      <c r="G46" s="176"/>
    </row>
    <row r="47" spans="1:7" ht="13.5" customHeight="1">
      <c r="A47" s="145">
        <v>213</v>
      </c>
      <c r="B47" s="136" t="s">
        <v>152</v>
      </c>
      <c r="C47" s="173">
        <f>C48+C50+C52+C54+C56</f>
        <v>3897665</v>
      </c>
      <c r="D47" s="173">
        <f>D48+D50+D52+D54+D56</f>
        <v>3897665</v>
      </c>
      <c r="E47" s="173">
        <f>E48+E50+E52+E54+E56</f>
        <v>3510265</v>
      </c>
      <c r="F47" s="173">
        <f>F48+F50+F52+F54+F56</f>
        <v>387400</v>
      </c>
      <c r="G47" s="176"/>
    </row>
    <row r="48" spans="1:7" ht="13.5" customHeight="1">
      <c r="A48" s="145">
        <v>21301</v>
      </c>
      <c r="B48" s="136" t="s">
        <v>153</v>
      </c>
      <c r="C48" s="173">
        <f aca="true" t="shared" si="10" ref="C48:C57">D48</f>
        <v>967725</v>
      </c>
      <c r="D48" s="173">
        <f aca="true" t="shared" si="11" ref="D48:D52">E48+F48</f>
        <v>967725</v>
      </c>
      <c r="E48" s="173">
        <v>931725</v>
      </c>
      <c r="F48" s="173">
        <v>36000</v>
      </c>
      <c r="G48" s="176"/>
    </row>
    <row r="49" spans="1:7" ht="13.5" customHeight="1">
      <c r="A49" s="181">
        <v>2130104</v>
      </c>
      <c r="B49" s="182" t="s">
        <v>154</v>
      </c>
      <c r="C49" s="176">
        <f t="shared" si="10"/>
        <v>967725</v>
      </c>
      <c r="D49" s="176">
        <f t="shared" si="11"/>
        <v>967725</v>
      </c>
      <c r="E49" s="176">
        <v>931725</v>
      </c>
      <c r="F49" s="176">
        <v>36000</v>
      </c>
      <c r="G49" s="176"/>
    </row>
    <row r="50" spans="1:7" ht="13.5" customHeight="1">
      <c r="A50" s="145">
        <v>21302</v>
      </c>
      <c r="B50" s="136" t="s">
        <v>155</v>
      </c>
      <c r="C50" s="173">
        <f t="shared" si="10"/>
        <v>503770</v>
      </c>
      <c r="D50" s="173">
        <f t="shared" si="11"/>
        <v>503770</v>
      </c>
      <c r="E50" s="173">
        <v>483770</v>
      </c>
      <c r="F50" s="173">
        <v>20000</v>
      </c>
      <c r="G50" s="176"/>
    </row>
    <row r="51" spans="1:7" ht="13.5" customHeight="1">
      <c r="A51" s="181">
        <v>2130204</v>
      </c>
      <c r="B51" s="182" t="s">
        <v>156</v>
      </c>
      <c r="C51" s="176">
        <f t="shared" si="10"/>
        <v>503770</v>
      </c>
      <c r="D51" s="176">
        <f t="shared" si="11"/>
        <v>503770</v>
      </c>
      <c r="E51" s="176">
        <v>483770</v>
      </c>
      <c r="F51" s="176">
        <v>20000</v>
      </c>
      <c r="G51" s="176"/>
    </row>
    <row r="52" spans="1:7" ht="13.5" customHeight="1">
      <c r="A52" s="145">
        <v>21303</v>
      </c>
      <c r="B52" s="136" t="s">
        <v>157</v>
      </c>
      <c r="C52" s="173">
        <f t="shared" si="10"/>
        <v>405386</v>
      </c>
      <c r="D52" s="173">
        <f t="shared" si="11"/>
        <v>405386</v>
      </c>
      <c r="E52" s="173">
        <v>389386</v>
      </c>
      <c r="F52" s="173">
        <v>16000</v>
      </c>
      <c r="G52" s="176"/>
    </row>
    <row r="53" spans="1:7" ht="13.5" customHeight="1">
      <c r="A53" s="181">
        <v>2130306</v>
      </c>
      <c r="B53" s="182" t="s">
        <v>158</v>
      </c>
      <c r="C53" s="176">
        <f t="shared" si="10"/>
        <v>405386</v>
      </c>
      <c r="D53" s="176">
        <f aca="true" t="shared" si="12" ref="D53:D57">E53+F53</f>
        <v>405386</v>
      </c>
      <c r="E53" s="176">
        <v>389386</v>
      </c>
      <c r="F53" s="176">
        <v>16000</v>
      </c>
      <c r="G53" s="176"/>
    </row>
    <row r="54" spans="1:7" ht="13.5" customHeight="1">
      <c r="A54" s="184">
        <v>21305</v>
      </c>
      <c r="B54" s="185" t="s">
        <v>159</v>
      </c>
      <c r="C54" s="173">
        <f t="shared" si="10"/>
        <v>391278</v>
      </c>
      <c r="D54" s="173">
        <f t="shared" si="12"/>
        <v>391278</v>
      </c>
      <c r="E54" s="173">
        <v>349578</v>
      </c>
      <c r="F54" s="173">
        <v>41700</v>
      </c>
      <c r="G54" s="176"/>
    </row>
    <row r="55" spans="1:7" ht="13.5" customHeight="1">
      <c r="A55" s="181">
        <v>2130501</v>
      </c>
      <c r="B55" s="182" t="s">
        <v>126</v>
      </c>
      <c r="C55" s="176">
        <f t="shared" si="10"/>
        <v>391278</v>
      </c>
      <c r="D55" s="176">
        <f t="shared" si="12"/>
        <v>391278</v>
      </c>
      <c r="E55" s="176">
        <v>349578</v>
      </c>
      <c r="F55" s="176">
        <v>41700</v>
      </c>
      <c r="G55" s="176"/>
    </row>
    <row r="56" spans="1:7" ht="13.5" customHeight="1">
      <c r="A56" s="145">
        <v>21307</v>
      </c>
      <c r="B56" s="136" t="s">
        <v>160</v>
      </c>
      <c r="C56" s="173">
        <f t="shared" si="10"/>
        <v>1629506</v>
      </c>
      <c r="D56" s="173">
        <f t="shared" si="12"/>
        <v>1629506</v>
      </c>
      <c r="E56" s="173">
        <v>1355806</v>
      </c>
      <c r="F56" s="173">
        <v>273700</v>
      </c>
      <c r="G56" s="176"/>
    </row>
    <row r="57" spans="1:7" ht="13.5" customHeight="1">
      <c r="A57" s="181">
        <v>2130705</v>
      </c>
      <c r="B57" s="182" t="s">
        <v>161</v>
      </c>
      <c r="C57" s="176">
        <f t="shared" si="10"/>
        <v>1629506</v>
      </c>
      <c r="D57" s="176">
        <f t="shared" si="12"/>
        <v>1629506</v>
      </c>
      <c r="E57" s="176">
        <v>1355806</v>
      </c>
      <c r="F57" s="176">
        <v>273700</v>
      </c>
      <c r="G57" s="176"/>
    </row>
    <row r="58" spans="1:7" ht="18" customHeight="1">
      <c r="A58" s="108" t="s">
        <v>162</v>
      </c>
      <c r="B58" s="110" t="s">
        <v>162</v>
      </c>
      <c r="C58" s="186">
        <f>C7+C17+C20+C25+C35+C44+C47</f>
        <v>9796811</v>
      </c>
      <c r="D58" s="186">
        <f>D7+D17+D20+D25+D35+D44+D47</f>
        <v>9796811</v>
      </c>
      <c r="E58" s="186">
        <f>E7+E17+E20+E25+E35+E44+E47</f>
        <v>8694811</v>
      </c>
      <c r="F58" s="186">
        <f>F7+F17+F20+F25+F35+F44+F47</f>
        <v>1102000</v>
      </c>
      <c r="G58" s="121"/>
    </row>
  </sheetData>
  <sheetProtection/>
  <mergeCells count="6">
    <mergeCell ref="A2:G2"/>
    <mergeCell ref="A3:E3"/>
    <mergeCell ref="A4:B4"/>
    <mergeCell ref="C4:F4"/>
    <mergeCell ref="A58:B58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  <ignoredErrors>
    <ignoredError sqref="C58:F5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G21" sqref="G21"/>
    </sheetView>
  </sheetViews>
  <sheetFormatPr defaultColWidth="8.8515625" defaultRowHeight="12.75"/>
  <cols>
    <col min="1" max="2" width="27.421875" style="155" customWidth="1"/>
    <col min="3" max="3" width="17.28125" style="156" customWidth="1"/>
    <col min="4" max="5" width="26.28125" style="157" customWidth="1"/>
    <col min="6" max="6" width="18.7109375" style="157" customWidth="1"/>
    <col min="7" max="7" width="9.140625" style="14" customWidth="1"/>
    <col min="8" max="16384" width="9.140625" style="14" bestFit="1" customWidth="1"/>
  </cols>
  <sheetData>
    <row r="1" spans="1:6" ht="12" customHeight="1">
      <c r="A1" s="158"/>
      <c r="B1" s="158"/>
      <c r="C1" s="35"/>
      <c r="D1" s="14"/>
      <c r="E1" s="14"/>
      <c r="F1" s="159" t="s">
        <v>209</v>
      </c>
    </row>
    <row r="2" spans="1:6" ht="25.5" customHeight="1">
      <c r="A2" s="160" t="s">
        <v>210</v>
      </c>
      <c r="B2" s="160"/>
      <c r="C2" s="160"/>
      <c r="D2" s="160"/>
      <c r="E2" s="160"/>
      <c r="F2" s="160"/>
    </row>
    <row r="3" spans="1:6" ht="15.75" customHeight="1">
      <c r="A3" s="101" t="s">
        <v>3</v>
      </c>
      <c r="B3" s="158"/>
      <c r="C3" s="35"/>
      <c r="D3" s="14"/>
      <c r="E3" s="14"/>
      <c r="F3" s="159" t="s">
        <v>211</v>
      </c>
    </row>
    <row r="4" spans="1:6" s="154" customFormat="1" ht="19.5" customHeight="1">
      <c r="A4" s="161" t="s">
        <v>212</v>
      </c>
      <c r="B4" s="36" t="s">
        <v>213</v>
      </c>
      <c r="C4" s="37" t="s">
        <v>214</v>
      </c>
      <c r="D4" s="38"/>
      <c r="E4" s="103"/>
      <c r="F4" s="36" t="s">
        <v>215</v>
      </c>
    </row>
    <row r="5" spans="1:6" s="154" customFormat="1" ht="19.5" customHeight="1">
      <c r="A5" s="77"/>
      <c r="B5" s="39"/>
      <c r="C5" s="43" t="s">
        <v>58</v>
      </c>
      <c r="D5" s="43" t="s">
        <v>216</v>
      </c>
      <c r="E5" s="43" t="s">
        <v>217</v>
      </c>
      <c r="F5" s="39"/>
    </row>
    <row r="6" spans="1:6" s="154" customFormat="1" ht="18.75" customHeight="1">
      <c r="A6" s="162">
        <v>1</v>
      </c>
      <c r="B6" s="162">
        <v>2</v>
      </c>
      <c r="C6" s="163">
        <v>3</v>
      </c>
      <c r="D6" s="162">
        <v>4</v>
      </c>
      <c r="E6" s="162">
        <v>5</v>
      </c>
      <c r="F6" s="162">
        <v>6</v>
      </c>
    </row>
    <row r="7" spans="1:6" ht="18.75" customHeight="1">
      <c r="A7" s="164">
        <v>120000</v>
      </c>
      <c r="B7" s="164">
        <v>0</v>
      </c>
      <c r="C7" s="165">
        <v>0</v>
      </c>
      <c r="D7" s="164">
        <v>0</v>
      </c>
      <c r="E7" s="164">
        <v>40000</v>
      </c>
      <c r="F7" s="164">
        <v>80000</v>
      </c>
    </row>
    <row r="8" spans="1:6" ht="12.75">
      <c r="A8" s="166" t="s">
        <v>218</v>
      </c>
      <c r="B8" s="166"/>
      <c r="C8" s="166"/>
      <c r="D8" s="166"/>
      <c r="E8" s="166"/>
      <c r="F8" s="166"/>
    </row>
    <row r="9" spans="1:6" ht="12.75">
      <c r="A9" s="166"/>
      <c r="B9" s="166"/>
      <c r="C9" s="166"/>
      <c r="D9" s="166"/>
      <c r="E9" s="166"/>
      <c r="F9" s="166"/>
    </row>
    <row r="10" spans="1:6" ht="12.75">
      <c r="A10" s="166"/>
      <c r="B10" s="166"/>
      <c r="C10" s="166"/>
      <c r="D10" s="166"/>
      <c r="E10" s="166"/>
      <c r="F10" s="166"/>
    </row>
    <row r="11" spans="1:6" ht="12.75">
      <c r="A11" s="166"/>
      <c r="B11" s="166"/>
      <c r="C11" s="166"/>
      <c r="D11" s="166"/>
      <c r="E11" s="166"/>
      <c r="F11" s="166"/>
    </row>
    <row r="12" spans="1:6" ht="30.75" customHeight="1">
      <c r="A12" s="166"/>
      <c r="B12" s="166"/>
      <c r="C12" s="166"/>
      <c r="D12" s="166"/>
      <c r="E12" s="166"/>
      <c r="F12" s="166"/>
    </row>
    <row r="13" spans="1:6" ht="12.75">
      <c r="A13" s="167" t="s">
        <v>219</v>
      </c>
      <c r="B13" s="167"/>
      <c r="C13" s="167"/>
      <c r="D13" s="167"/>
      <c r="E13" s="167"/>
      <c r="F13" s="167"/>
    </row>
    <row r="14" spans="1:6" ht="12.75">
      <c r="A14" s="167"/>
      <c r="B14" s="167"/>
      <c r="C14" s="167"/>
      <c r="D14" s="167"/>
      <c r="E14" s="167"/>
      <c r="F14" s="167"/>
    </row>
    <row r="15" spans="1:6" ht="66" customHeight="1">
      <c r="A15" s="167"/>
      <c r="B15" s="167"/>
      <c r="C15" s="167"/>
      <c r="D15" s="167"/>
      <c r="E15" s="167"/>
      <c r="F15" s="167"/>
    </row>
  </sheetData>
  <sheetProtection/>
  <mergeCells count="8">
    <mergeCell ref="A2:F2"/>
    <mergeCell ref="A3:D3"/>
    <mergeCell ref="C4:E4"/>
    <mergeCell ref="A4:A5"/>
    <mergeCell ref="B4:B5"/>
    <mergeCell ref="F4:F5"/>
    <mergeCell ref="A13:F15"/>
    <mergeCell ref="A8:F12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5"/>
  <sheetViews>
    <sheetView workbookViewId="0" topLeftCell="A1">
      <selection activeCell="E257" sqref="E257"/>
    </sheetView>
  </sheetViews>
  <sheetFormatPr defaultColWidth="8.8515625" defaultRowHeight="14.25" customHeight="1"/>
  <cols>
    <col min="1" max="1" width="22.8515625" style="95" customWidth="1"/>
    <col min="2" max="2" width="25.57421875" style="95" customWidth="1"/>
    <col min="3" max="3" width="25.140625" style="95" customWidth="1"/>
    <col min="4" max="4" width="15.140625" style="95" bestFit="1" customWidth="1"/>
    <col min="5" max="5" width="34.28125" style="95" customWidth="1"/>
    <col min="6" max="6" width="8.7109375" style="95" customWidth="1"/>
    <col min="7" max="7" width="26.7109375" style="95" customWidth="1"/>
    <col min="8" max="9" width="14.7109375" style="35" customWidth="1"/>
    <col min="10" max="10" width="14.57421875" style="35" customWidth="1"/>
    <col min="11" max="12" width="12.140625" style="35" customWidth="1"/>
    <col min="13" max="13" width="14.7109375" style="35" customWidth="1"/>
    <col min="14" max="24" width="12.140625" style="35" customWidth="1"/>
    <col min="25" max="25" width="9.140625" style="14" customWidth="1"/>
    <col min="26" max="16384" width="9.140625" style="14" bestFit="1" customWidth="1"/>
  </cols>
  <sheetData>
    <row r="1" ht="12" customHeight="1">
      <c r="X1" s="142" t="s">
        <v>220</v>
      </c>
    </row>
    <row r="2" spans="1:24" ht="39" customHeight="1">
      <c r="A2" s="100" t="s">
        <v>221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8" customHeight="1">
      <c r="A3" s="101" t="s">
        <v>3</v>
      </c>
      <c r="H3" s="14"/>
      <c r="I3" s="14"/>
      <c r="J3" s="14"/>
      <c r="K3" s="14"/>
      <c r="L3" s="14"/>
      <c r="M3" s="14"/>
      <c r="N3" s="14"/>
      <c r="O3" s="14"/>
      <c r="P3" s="14"/>
      <c r="Q3" s="14"/>
      <c r="X3" s="34" t="s">
        <v>4</v>
      </c>
    </row>
    <row r="4" spans="1:24" ht="13.5">
      <c r="A4" s="122" t="s">
        <v>222</v>
      </c>
      <c r="B4" s="122" t="s">
        <v>223</v>
      </c>
      <c r="C4" s="122" t="s">
        <v>224</v>
      </c>
      <c r="D4" s="122" t="s">
        <v>225</v>
      </c>
      <c r="E4" s="122" t="s">
        <v>226</v>
      </c>
      <c r="F4" s="122" t="s">
        <v>227</v>
      </c>
      <c r="G4" s="122" t="s">
        <v>228</v>
      </c>
      <c r="H4" s="54" t="s">
        <v>229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3.5">
      <c r="A5" s="122"/>
      <c r="B5" s="122"/>
      <c r="C5" s="122"/>
      <c r="D5" s="122"/>
      <c r="E5" s="122"/>
      <c r="F5" s="122"/>
      <c r="G5" s="122"/>
      <c r="H5" s="54" t="s">
        <v>230</v>
      </c>
      <c r="I5" s="54" t="s">
        <v>231</v>
      </c>
      <c r="J5" s="54"/>
      <c r="K5" s="54"/>
      <c r="L5" s="54"/>
      <c r="M5" s="54"/>
      <c r="N5" s="54"/>
      <c r="O5" s="55" t="s">
        <v>232</v>
      </c>
      <c r="P5" s="55"/>
      <c r="Q5" s="55"/>
      <c r="R5" s="54" t="s">
        <v>62</v>
      </c>
      <c r="S5" s="54" t="s">
        <v>63</v>
      </c>
      <c r="T5" s="54"/>
      <c r="U5" s="54"/>
      <c r="V5" s="54"/>
      <c r="W5" s="54"/>
      <c r="X5" s="54"/>
    </row>
    <row r="6" spans="1:24" ht="13.5" customHeight="1">
      <c r="A6" s="122"/>
      <c r="B6" s="122"/>
      <c r="C6" s="122"/>
      <c r="D6" s="122"/>
      <c r="E6" s="122"/>
      <c r="F6" s="122"/>
      <c r="G6" s="122"/>
      <c r="H6" s="54"/>
      <c r="I6" s="54" t="s">
        <v>233</v>
      </c>
      <c r="J6" s="54"/>
      <c r="K6" s="54" t="s">
        <v>234</v>
      </c>
      <c r="L6" s="54" t="s">
        <v>235</v>
      </c>
      <c r="M6" s="54" t="s">
        <v>236</v>
      </c>
      <c r="N6" s="54" t="s">
        <v>237</v>
      </c>
      <c r="O6" s="139" t="s">
        <v>59</v>
      </c>
      <c r="P6" s="139" t="s">
        <v>60</v>
      </c>
      <c r="Q6" s="139" t="s">
        <v>61</v>
      </c>
      <c r="R6" s="54"/>
      <c r="S6" s="54" t="s">
        <v>58</v>
      </c>
      <c r="T6" s="54" t="s">
        <v>64</v>
      </c>
      <c r="U6" s="54" t="s">
        <v>65</v>
      </c>
      <c r="V6" s="54" t="s">
        <v>66</v>
      </c>
      <c r="W6" s="54" t="s">
        <v>67</v>
      </c>
      <c r="X6" s="54" t="s">
        <v>68</v>
      </c>
    </row>
    <row r="7" spans="1:24" ht="27">
      <c r="A7" s="122"/>
      <c r="B7" s="122"/>
      <c r="C7" s="122"/>
      <c r="D7" s="122"/>
      <c r="E7" s="122"/>
      <c r="F7" s="122"/>
      <c r="G7" s="122"/>
      <c r="H7" s="54"/>
      <c r="I7" s="54" t="s">
        <v>58</v>
      </c>
      <c r="J7" s="54" t="s">
        <v>238</v>
      </c>
      <c r="K7" s="54"/>
      <c r="L7" s="54"/>
      <c r="M7" s="54"/>
      <c r="N7" s="54"/>
      <c r="O7" s="140"/>
      <c r="P7" s="140"/>
      <c r="Q7" s="140"/>
      <c r="R7" s="54"/>
      <c r="S7" s="54"/>
      <c r="T7" s="54"/>
      <c r="U7" s="54"/>
      <c r="V7" s="54"/>
      <c r="W7" s="54"/>
      <c r="X7" s="54"/>
    </row>
    <row r="8" spans="1:24" ht="13.5" customHeight="1">
      <c r="A8" s="123" t="s">
        <v>202</v>
      </c>
      <c r="B8" s="123" t="s">
        <v>203</v>
      </c>
      <c r="C8" s="123" t="s">
        <v>204</v>
      </c>
      <c r="D8" s="123" t="s">
        <v>205</v>
      </c>
      <c r="E8" s="123" t="s">
        <v>206</v>
      </c>
      <c r="F8" s="123" t="s">
        <v>207</v>
      </c>
      <c r="G8" s="123" t="s">
        <v>208</v>
      </c>
      <c r="H8" s="123" t="s">
        <v>239</v>
      </c>
      <c r="I8" s="123" t="s">
        <v>240</v>
      </c>
      <c r="J8" s="123" t="s">
        <v>241</v>
      </c>
      <c r="K8" s="123" t="s">
        <v>242</v>
      </c>
      <c r="L8" s="123" t="s">
        <v>243</v>
      </c>
      <c r="M8" s="123" t="s">
        <v>244</v>
      </c>
      <c r="N8" s="123" t="s">
        <v>245</v>
      </c>
      <c r="O8" s="123" t="s">
        <v>246</v>
      </c>
      <c r="P8" s="123" t="s">
        <v>247</v>
      </c>
      <c r="Q8" s="123" t="s">
        <v>248</v>
      </c>
      <c r="R8" s="123" t="s">
        <v>249</v>
      </c>
      <c r="S8" s="123" t="s">
        <v>250</v>
      </c>
      <c r="T8" s="123" t="s">
        <v>251</v>
      </c>
      <c r="U8" s="123" t="s">
        <v>252</v>
      </c>
      <c r="V8" s="123" t="s">
        <v>253</v>
      </c>
      <c r="W8" s="123" t="s">
        <v>254</v>
      </c>
      <c r="X8" s="123" t="s">
        <v>255</v>
      </c>
    </row>
    <row r="9" spans="1:24" ht="13.5" customHeight="1">
      <c r="A9" s="123"/>
      <c r="B9" s="123"/>
      <c r="C9" s="123"/>
      <c r="D9" s="124">
        <v>201</v>
      </c>
      <c r="E9" s="125" t="s">
        <v>117</v>
      </c>
      <c r="F9" s="123"/>
      <c r="G9" s="123"/>
      <c r="H9" s="126">
        <f>H10+H23+H43+H54</f>
        <v>2781191</v>
      </c>
      <c r="I9" s="141">
        <f>I10+I23+I43+I54</f>
        <v>2781191</v>
      </c>
      <c r="J9" s="135"/>
      <c r="K9" s="135"/>
      <c r="L9" s="135"/>
      <c r="M9" s="141">
        <f>M10+M23+M43+M54</f>
        <v>2781191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ht="13.5" customHeight="1">
      <c r="A10" s="127"/>
      <c r="B10" s="123"/>
      <c r="C10" s="127"/>
      <c r="D10" s="128">
        <v>20101</v>
      </c>
      <c r="E10" s="129" t="s">
        <v>118</v>
      </c>
      <c r="F10" s="127"/>
      <c r="G10" s="123"/>
      <c r="H10" s="126">
        <f>SUM(H11:H22)</f>
        <v>211145</v>
      </c>
      <c r="I10" s="141">
        <f>SUM(I11:I22)</f>
        <v>211145</v>
      </c>
      <c r="J10" s="126"/>
      <c r="K10" s="141"/>
      <c r="L10" s="126"/>
      <c r="M10" s="141">
        <f>SUM(M11:M22)</f>
        <v>211145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3.5" customHeight="1">
      <c r="A11" s="130" t="s">
        <v>70</v>
      </c>
      <c r="B11" s="131" t="s">
        <v>256</v>
      </c>
      <c r="C11" s="131" t="s">
        <v>257</v>
      </c>
      <c r="D11" s="131" t="s">
        <v>258</v>
      </c>
      <c r="E11" s="131" t="s">
        <v>259</v>
      </c>
      <c r="F11" s="130" t="s">
        <v>260</v>
      </c>
      <c r="G11" s="130" t="s">
        <v>261</v>
      </c>
      <c r="H11" s="132">
        <v>41064</v>
      </c>
      <c r="I11" s="132">
        <v>41064</v>
      </c>
      <c r="J11" s="123"/>
      <c r="K11" s="123"/>
      <c r="L11" s="123"/>
      <c r="M11" s="132">
        <v>41064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ht="13.5" customHeight="1">
      <c r="A12" s="130" t="s">
        <v>70</v>
      </c>
      <c r="B12" s="131" t="s">
        <v>256</v>
      </c>
      <c r="C12" s="131" t="s">
        <v>257</v>
      </c>
      <c r="D12" s="131" t="s">
        <v>258</v>
      </c>
      <c r="E12" s="131" t="s">
        <v>259</v>
      </c>
      <c r="F12" s="130" t="s">
        <v>262</v>
      </c>
      <c r="G12" s="130" t="s">
        <v>263</v>
      </c>
      <c r="H12" s="132">
        <v>6000</v>
      </c>
      <c r="I12" s="132">
        <v>6000</v>
      </c>
      <c r="J12" s="123"/>
      <c r="K12" s="123"/>
      <c r="L12" s="123"/>
      <c r="M12" s="132">
        <v>6000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ht="13.5" customHeight="1">
      <c r="A13" s="130" t="s">
        <v>70</v>
      </c>
      <c r="B13" s="131" t="s">
        <v>256</v>
      </c>
      <c r="C13" s="131" t="s">
        <v>257</v>
      </c>
      <c r="D13" s="131" t="s">
        <v>258</v>
      </c>
      <c r="E13" s="131" t="s">
        <v>259</v>
      </c>
      <c r="F13" s="130" t="s">
        <v>262</v>
      </c>
      <c r="G13" s="130" t="s">
        <v>263</v>
      </c>
      <c r="H13" s="132">
        <v>59304</v>
      </c>
      <c r="I13" s="132">
        <v>59304</v>
      </c>
      <c r="J13" s="123"/>
      <c r="K13" s="123"/>
      <c r="L13" s="123"/>
      <c r="M13" s="132">
        <v>59304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13.5" customHeight="1">
      <c r="A14" s="130" t="s">
        <v>70</v>
      </c>
      <c r="B14" s="250" t="s">
        <v>264</v>
      </c>
      <c r="C14" s="131" t="s">
        <v>265</v>
      </c>
      <c r="D14" s="131" t="s">
        <v>258</v>
      </c>
      <c r="E14" s="131" t="s">
        <v>259</v>
      </c>
      <c r="F14" s="130" t="s">
        <v>266</v>
      </c>
      <c r="G14" s="130" t="s">
        <v>267</v>
      </c>
      <c r="H14" s="132">
        <v>24000</v>
      </c>
      <c r="I14" s="132">
        <v>24000</v>
      </c>
      <c r="J14" s="123"/>
      <c r="K14" s="123"/>
      <c r="L14" s="123"/>
      <c r="M14" s="132">
        <v>24000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ht="13.5" customHeight="1">
      <c r="A15" s="130" t="s">
        <v>70</v>
      </c>
      <c r="B15" s="131" t="s">
        <v>256</v>
      </c>
      <c r="C15" s="131" t="s">
        <v>257</v>
      </c>
      <c r="D15" s="131" t="s">
        <v>258</v>
      </c>
      <c r="E15" s="131" t="s">
        <v>259</v>
      </c>
      <c r="F15" s="130" t="s">
        <v>266</v>
      </c>
      <c r="G15" s="130" t="s">
        <v>267</v>
      </c>
      <c r="H15" s="132">
        <v>3422</v>
      </c>
      <c r="I15" s="132">
        <v>3422</v>
      </c>
      <c r="J15" s="123"/>
      <c r="K15" s="123"/>
      <c r="L15" s="123"/>
      <c r="M15" s="132">
        <v>3422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ht="13.5" customHeight="1">
      <c r="A16" s="130" t="s">
        <v>70</v>
      </c>
      <c r="B16" s="131" t="s">
        <v>268</v>
      </c>
      <c r="C16" s="131" t="s">
        <v>269</v>
      </c>
      <c r="D16" s="131" t="s">
        <v>258</v>
      </c>
      <c r="E16" s="131" t="s">
        <v>259</v>
      </c>
      <c r="F16" s="130" t="s">
        <v>270</v>
      </c>
      <c r="G16" s="130" t="s">
        <v>271</v>
      </c>
      <c r="H16" s="132">
        <v>455</v>
      </c>
      <c r="I16" s="132">
        <v>455</v>
      </c>
      <c r="J16" s="123"/>
      <c r="K16" s="123"/>
      <c r="L16" s="123"/>
      <c r="M16" s="132">
        <v>455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ht="13.5" customHeight="1">
      <c r="A17" s="130" t="s">
        <v>70</v>
      </c>
      <c r="B17" s="250" t="s">
        <v>272</v>
      </c>
      <c r="C17" s="131" t="s">
        <v>273</v>
      </c>
      <c r="D17" s="131" t="s">
        <v>258</v>
      </c>
      <c r="E17" s="131" t="s">
        <v>259</v>
      </c>
      <c r="F17" s="130" t="s">
        <v>274</v>
      </c>
      <c r="G17" s="130" t="s">
        <v>275</v>
      </c>
      <c r="H17" s="132">
        <v>4000</v>
      </c>
      <c r="I17" s="132">
        <v>4000</v>
      </c>
      <c r="J17" s="123"/>
      <c r="K17" s="123"/>
      <c r="L17" s="123"/>
      <c r="M17" s="132">
        <v>4000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24" ht="13.5" customHeight="1">
      <c r="A18" s="130" t="s">
        <v>70</v>
      </c>
      <c r="B18" s="250" t="s">
        <v>276</v>
      </c>
      <c r="C18" s="131" t="s">
        <v>277</v>
      </c>
      <c r="D18" s="131" t="s">
        <v>258</v>
      </c>
      <c r="E18" s="131" t="s">
        <v>259</v>
      </c>
      <c r="F18" s="130" t="s">
        <v>274</v>
      </c>
      <c r="G18" s="130" t="s">
        <v>275</v>
      </c>
      <c r="H18" s="132">
        <v>10000</v>
      </c>
      <c r="I18" s="132">
        <v>10000</v>
      </c>
      <c r="J18" s="123"/>
      <c r="K18" s="123"/>
      <c r="L18" s="123"/>
      <c r="M18" s="132">
        <v>10000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13.5" customHeight="1">
      <c r="A19" s="130" t="s">
        <v>70</v>
      </c>
      <c r="B19" s="131" t="s">
        <v>278</v>
      </c>
      <c r="C19" s="131" t="s">
        <v>279</v>
      </c>
      <c r="D19" s="131" t="s">
        <v>258</v>
      </c>
      <c r="E19" s="131" t="s">
        <v>259</v>
      </c>
      <c r="F19" s="130" t="s">
        <v>280</v>
      </c>
      <c r="G19" s="130" t="s">
        <v>281</v>
      </c>
      <c r="H19" s="132">
        <v>900</v>
      </c>
      <c r="I19" s="132">
        <v>900</v>
      </c>
      <c r="J19" s="123"/>
      <c r="K19" s="123"/>
      <c r="L19" s="123"/>
      <c r="M19" s="132">
        <v>900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ht="13.5" customHeight="1">
      <c r="A20" s="130" t="s">
        <v>70</v>
      </c>
      <c r="B20" s="131" t="s">
        <v>282</v>
      </c>
      <c r="C20" s="131" t="s">
        <v>283</v>
      </c>
      <c r="D20" s="131" t="s">
        <v>258</v>
      </c>
      <c r="E20" s="131" t="s">
        <v>259</v>
      </c>
      <c r="F20" s="130" t="s">
        <v>280</v>
      </c>
      <c r="G20" s="130" t="s">
        <v>281</v>
      </c>
      <c r="H20" s="132">
        <v>9000</v>
      </c>
      <c r="I20" s="132">
        <v>9000</v>
      </c>
      <c r="J20" s="123"/>
      <c r="K20" s="123"/>
      <c r="L20" s="123"/>
      <c r="M20" s="132">
        <v>9000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3.5" customHeight="1">
      <c r="A21" s="130" t="s">
        <v>70</v>
      </c>
      <c r="B21" s="250" t="s">
        <v>284</v>
      </c>
      <c r="C21" s="131" t="s">
        <v>285</v>
      </c>
      <c r="D21" s="131" t="s">
        <v>286</v>
      </c>
      <c r="E21" s="131" t="s">
        <v>287</v>
      </c>
      <c r="F21" s="130" t="s">
        <v>274</v>
      </c>
      <c r="G21" s="130" t="s">
        <v>275</v>
      </c>
      <c r="H21" s="132">
        <v>27500</v>
      </c>
      <c r="I21" s="132">
        <v>27500</v>
      </c>
      <c r="J21" s="123"/>
      <c r="K21" s="123"/>
      <c r="L21" s="123"/>
      <c r="M21" s="132">
        <v>27500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</row>
    <row r="22" spans="1:24" ht="13.5" customHeight="1">
      <c r="A22" s="130" t="s">
        <v>70</v>
      </c>
      <c r="B22" s="250" t="s">
        <v>284</v>
      </c>
      <c r="C22" s="131" t="s">
        <v>285</v>
      </c>
      <c r="D22" s="131" t="s">
        <v>286</v>
      </c>
      <c r="E22" s="131" t="s">
        <v>287</v>
      </c>
      <c r="F22" s="130" t="s">
        <v>288</v>
      </c>
      <c r="G22" s="130" t="s">
        <v>289</v>
      </c>
      <c r="H22" s="132">
        <v>25500</v>
      </c>
      <c r="I22" s="132">
        <v>25500</v>
      </c>
      <c r="J22" s="123"/>
      <c r="K22" s="123"/>
      <c r="L22" s="123"/>
      <c r="M22" s="132">
        <v>25500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ht="13.5" customHeight="1">
      <c r="A23" s="123"/>
      <c r="B23" s="123"/>
      <c r="C23" s="123"/>
      <c r="D23" s="128" t="s">
        <v>290</v>
      </c>
      <c r="E23" s="134" t="s">
        <v>121</v>
      </c>
      <c r="F23" s="123"/>
      <c r="G23" s="135"/>
      <c r="H23" s="126">
        <f>SUM(H24:H42)</f>
        <v>1303912</v>
      </c>
      <c r="I23" s="141">
        <f>SUM(I24:I42)</f>
        <v>1303912</v>
      </c>
      <c r="J23" s="126"/>
      <c r="K23" s="141"/>
      <c r="L23" s="126"/>
      <c r="M23" s="141">
        <f>SUM(M24:M42)</f>
        <v>1303912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</row>
    <row r="24" spans="1:24" ht="13.5" customHeight="1">
      <c r="A24" s="130" t="s">
        <v>72</v>
      </c>
      <c r="B24" s="131" t="s">
        <v>291</v>
      </c>
      <c r="C24" s="131" t="s">
        <v>257</v>
      </c>
      <c r="D24" s="131" t="s">
        <v>122</v>
      </c>
      <c r="E24" s="131" t="s">
        <v>259</v>
      </c>
      <c r="F24" s="130" t="s">
        <v>260</v>
      </c>
      <c r="G24" s="130" t="s">
        <v>261</v>
      </c>
      <c r="H24" s="132">
        <v>235044</v>
      </c>
      <c r="I24" s="132">
        <v>235044</v>
      </c>
      <c r="J24" s="123"/>
      <c r="K24" s="123"/>
      <c r="L24" s="123"/>
      <c r="M24" s="132">
        <v>235044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ht="13.5" customHeight="1">
      <c r="A25" s="130" t="s">
        <v>72</v>
      </c>
      <c r="B25" s="131" t="s">
        <v>291</v>
      </c>
      <c r="C25" s="131" t="s">
        <v>257</v>
      </c>
      <c r="D25" s="131" t="s">
        <v>122</v>
      </c>
      <c r="E25" s="131" t="s">
        <v>259</v>
      </c>
      <c r="F25" s="130" t="s">
        <v>262</v>
      </c>
      <c r="G25" s="130" t="s">
        <v>263</v>
      </c>
      <c r="H25" s="132">
        <v>42000</v>
      </c>
      <c r="I25" s="132">
        <v>42000</v>
      </c>
      <c r="J25" s="123"/>
      <c r="K25" s="123"/>
      <c r="L25" s="123"/>
      <c r="M25" s="132">
        <v>42000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</row>
    <row r="26" spans="1:24" ht="13.5" customHeight="1">
      <c r="A26" s="130" t="s">
        <v>72</v>
      </c>
      <c r="B26" s="131" t="s">
        <v>291</v>
      </c>
      <c r="C26" s="131" t="s">
        <v>257</v>
      </c>
      <c r="D26" s="131" t="s">
        <v>122</v>
      </c>
      <c r="E26" s="131" t="s">
        <v>259</v>
      </c>
      <c r="F26" s="130" t="s">
        <v>262</v>
      </c>
      <c r="G26" s="130" t="s">
        <v>263</v>
      </c>
      <c r="H26" s="132">
        <v>366888</v>
      </c>
      <c r="I26" s="132">
        <v>366888</v>
      </c>
      <c r="J26" s="123"/>
      <c r="K26" s="123"/>
      <c r="L26" s="123"/>
      <c r="M26" s="132">
        <v>366888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</row>
    <row r="27" spans="1:24" ht="13.5" customHeight="1">
      <c r="A27" s="130" t="s">
        <v>72</v>
      </c>
      <c r="B27" s="131" t="s">
        <v>291</v>
      </c>
      <c r="C27" s="131" t="s">
        <v>257</v>
      </c>
      <c r="D27" s="131" t="s">
        <v>122</v>
      </c>
      <c r="E27" s="131" t="s">
        <v>259</v>
      </c>
      <c r="F27" s="130" t="s">
        <v>266</v>
      </c>
      <c r="G27" s="130" t="s">
        <v>267</v>
      </c>
      <c r="H27" s="132">
        <v>19587</v>
      </c>
      <c r="I27" s="132">
        <v>19587</v>
      </c>
      <c r="J27" s="123"/>
      <c r="K27" s="123"/>
      <c r="L27" s="123"/>
      <c r="M27" s="132">
        <v>19587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ht="13.5" customHeight="1">
      <c r="A28" s="130" t="s">
        <v>72</v>
      </c>
      <c r="B28" s="131" t="s">
        <v>292</v>
      </c>
      <c r="C28" s="131" t="s">
        <v>265</v>
      </c>
      <c r="D28" s="131" t="s">
        <v>122</v>
      </c>
      <c r="E28" s="131" t="s">
        <v>259</v>
      </c>
      <c r="F28" s="130" t="s">
        <v>266</v>
      </c>
      <c r="G28" s="130" t="s">
        <v>267</v>
      </c>
      <c r="H28" s="132">
        <v>168000</v>
      </c>
      <c r="I28" s="132">
        <v>168000</v>
      </c>
      <c r="J28" s="123"/>
      <c r="K28" s="123"/>
      <c r="L28" s="123"/>
      <c r="M28" s="132">
        <v>168000</v>
      </c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ht="13.5" customHeight="1">
      <c r="A29" s="130" t="s">
        <v>72</v>
      </c>
      <c r="B29" s="131" t="s">
        <v>293</v>
      </c>
      <c r="C29" s="131" t="s">
        <v>269</v>
      </c>
      <c r="D29" s="131" t="s">
        <v>122</v>
      </c>
      <c r="E29" s="131" t="s">
        <v>259</v>
      </c>
      <c r="F29" s="130" t="s">
        <v>270</v>
      </c>
      <c r="G29" s="130" t="s">
        <v>271</v>
      </c>
      <c r="H29" s="132">
        <v>2717</v>
      </c>
      <c r="I29" s="132">
        <v>2717</v>
      </c>
      <c r="J29" s="123"/>
      <c r="K29" s="123"/>
      <c r="L29" s="123"/>
      <c r="M29" s="132">
        <v>2717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ht="13.5" customHeight="1">
      <c r="A30" s="130" t="s">
        <v>72</v>
      </c>
      <c r="B30" s="131" t="s">
        <v>294</v>
      </c>
      <c r="C30" s="131" t="s">
        <v>295</v>
      </c>
      <c r="D30" s="131" t="s">
        <v>122</v>
      </c>
      <c r="E30" s="131" t="s">
        <v>259</v>
      </c>
      <c r="F30" s="130" t="s">
        <v>274</v>
      </c>
      <c r="G30" s="130" t="s">
        <v>275</v>
      </c>
      <c r="H30" s="132">
        <v>7800</v>
      </c>
      <c r="I30" s="132">
        <v>7800</v>
      </c>
      <c r="J30" s="123"/>
      <c r="K30" s="123"/>
      <c r="L30" s="123"/>
      <c r="M30" s="132">
        <v>7800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:24" ht="13.5" customHeight="1">
      <c r="A31" s="130" t="s">
        <v>72</v>
      </c>
      <c r="B31" s="131" t="s">
        <v>296</v>
      </c>
      <c r="C31" s="131" t="s">
        <v>297</v>
      </c>
      <c r="D31" s="131" t="s">
        <v>122</v>
      </c>
      <c r="E31" s="131" t="s">
        <v>259</v>
      </c>
      <c r="F31" s="130" t="s">
        <v>274</v>
      </c>
      <c r="G31" s="130" t="s">
        <v>275</v>
      </c>
      <c r="H31" s="132">
        <v>70000</v>
      </c>
      <c r="I31" s="132">
        <v>70000</v>
      </c>
      <c r="J31" s="123"/>
      <c r="K31" s="123"/>
      <c r="L31" s="123"/>
      <c r="M31" s="132">
        <v>70000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 ht="13.5" customHeight="1">
      <c r="A32" s="130" t="s">
        <v>72</v>
      </c>
      <c r="B32" s="131" t="s">
        <v>298</v>
      </c>
      <c r="C32" s="131" t="s">
        <v>299</v>
      </c>
      <c r="D32" s="131" t="s">
        <v>122</v>
      </c>
      <c r="E32" s="131" t="s">
        <v>259</v>
      </c>
      <c r="F32" s="130" t="s">
        <v>274</v>
      </c>
      <c r="G32" s="130" t="s">
        <v>275</v>
      </c>
      <c r="H32" s="132">
        <v>25000</v>
      </c>
      <c r="I32" s="132">
        <v>25000</v>
      </c>
      <c r="J32" s="123"/>
      <c r="K32" s="123"/>
      <c r="L32" s="123"/>
      <c r="M32" s="132">
        <v>25000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13.5" customHeight="1">
      <c r="A33" s="130" t="s">
        <v>72</v>
      </c>
      <c r="B33" s="131" t="s">
        <v>300</v>
      </c>
      <c r="C33" s="131" t="s">
        <v>273</v>
      </c>
      <c r="D33" s="131" t="s">
        <v>122</v>
      </c>
      <c r="E33" s="131" t="s">
        <v>259</v>
      </c>
      <c r="F33" s="130" t="s">
        <v>274</v>
      </c>
      <c r="G33" s="130" t="s">
        <v>275</v>
      </c>
      <c r="H33" s="132">
        <v>28000</v>
      </c>
      <c r="I33" s="132">
        <v>28000</v>
      </c>
      <c r="J33" s="123"/>
      <c r="K33" s="123"/>
      <c r="L33" s="123"/>
      <c r="M33" s="132">
        <v>28000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13.5" customHeight="1">
      <c r="A34" s="130" t="s">
        <v>72</v>
      </c>
      <c r="B34" s="131" t="s">
        <v>301</v>
      </c>
      <c r="C34" s="131" t="s">
        <v>279</v>
      </c>
      <c r="D34" s="131" t="s">
        <v>122</v>
      </c>
      <c r="E34" s="131" t="s">
        <v>259</v>
      </c>
      <c r="F34" s="130" t="s">
        <v>280</v>
      </c>
      <c r="G34" s="130" t="s">
        <v>281</v>
      </c>
      <c r="H34" s="132">
        <v>6300</v>
      </c>
      <c r="I34" s="132">
        <v>6300</v>
      </c>
      <c r="J34" s="123"/>
      <c r="K34" s="123"/>
      <c r="L34" s="123"/>
      <c r="M34" s="132">
        <v>6300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13.5" customHeight="1">
      <c r="A35" s="130" t="s">
        <v>72</v>
      </c>
      <c r="B35" s="131" t="s">
        <v>302</v>
      </c>
      <c r="C35" s="131" t="s">
        <v>283</v>
      </c>
      <c r="D35" s="131" t="s">
        <v>122</v>
      </c>
      <c r="E35" s="131" t="s">
        <v>259</v>
      </c>
      <c r="F35" s="130" t="s">
        <v>280</v>
      </c>
      <c r="G35" s="130" t="s">
        <v>281</v>
      </c>
      <c r="H35" s="132">
        <v>63000</v>
      </c>
      <c r="I35" s="132">
        <v>63000</v>
      </c>
      <c r="J35" s="123"/>
      <c r="K35" s="123"/>
      <c r="L35" s="123"/>
      <c r="M35" s="132">
        <v>63000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ht="13.5" customHeight="1">
      <c r="A36" s="130" t="s">
        <v>72</v>
      </c>
      <c r="B36" s="131" t="s">
        <v>296</v>
      </c>
      <c r="C36" s="131" t="s">
        <v>297</v>
      </c>
      <c r="D36" s="131" t="s">
        <v>122</v>
      </c>
      <c r="E36" s="131" t="s">
        <v>259</v>
      </c>
      <c r="F36" s="130" t="s">
        <v>288</v>
      </c>
      <c r="G36" s="130" t="s">
        <v>289</v>
      </c>
      <c r="H36" s="132">
        <v>50000</v>
      </c>
      <c r="I36" s="132">
        <v>50000</v>
      </c>
      <c r="J36" s="123"/>
      <c r="K36" s="123"/>
      <c r="L36" s="123"/>
      <c r="M36" s="132">
        <v>50000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13.5" customHeight="1">
      <c r="A37" s="130" t="s">
        <v>72</v>
      </c>
      <c r="B37" s="131" t="s">
        <v>298</v>
      </c>
      <c r="C37" s="131" t="s">
        <v>299</v>
      </c>
      <c r="D37" s="131" t="s">
        <v>122</v>
      </c>
      <c r="E37" s="131" t="s">
        <v>259</v>
      </c>
      <c r="F37" s="130" t="s">
        <v>288</v>
      </c>
      <c r="G37" s="130" t="s">
        <v>289</v>
      </c>
      <c r="H37" s="132">
        <v>15000</v>
      </c>
      <c r="I37" s="132">
        <v>15000</v>
      </c>
      <c r="J37" s="123"/>
      <c r="K37" s="123"/>
      <c r="L37" s="123"/>
      <c r="M37" s="132">
        <v>15000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30" t="s">
        <v>72</v>
      </c>
      <c r="B38" s="131" t="s">
        <v>298</v>
      </c>
      <c r="C38" s="131" t="s">
        <v>215</v>
      </c>
      <c r="D38" s="131" t="s">
        <v>122</v>
      </c>
      <c r="E38" s="131" t="s">
        <v>259</v>
      </c>
      <c r="F38" s="130" t="s">
        <v>303</v>
      </c>
      <c r="G38" s="130" t="s">
        <v>215</v>
      </c>
      <c r="H38" s="132">
        <v>10000</v>
      </c>
      <c r="I38" s="132">
        <v>10000</v>
      </c>
      <c r="J38" s="123"/>
      <c r="K38" s="123"/>
      <c r="L38" s="123"/>
      <c r="M38" s="132">
        <v>10000</v>
      </c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</row>
    <row r="39" spans="1:24" ht="13.5" customHeight="1">
      <c r="A39" s="130" t="s">
        <v>72</v>
      </c>
      <c r="B39" s="131" t="s">
        <v>296</v>
      </c>
      <c r="C39" s="131" t="s">
        <v>215</v>
      </c>
      <c r="D39" s="131" t="s">
        <v>122</v>
      </c>
      <c r="E39" s="131" t="s">
        <v>259</v>
      </c>
      <c r="F39" s="130" t="s">
        <v>303</v>
      </c>
      <c r="G39" s="130" t="s">
        <v>215</v>
      </c>
      <c r="H39" s="132">
        <v>70000</v>
      </c>
      <c r="I39" s="132">
        <v>70000</v>
      </c>
      <c r="J39" s="123"/>
      <c r="K39" s="123"/>
      <c r="L39" s="123"/>
      <c r="M39" s="132">
        <v>70000</v>
      </c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ht="13.5" customHeight="1">
      <c r="A40" s="130" t="s">
        <v>72</v>
      </c>
      <c r="B40" s="131" t="s">
        <v>304</v>
      </c>
      <c r="C40" s="131" t="s">
        <v>305</v>
      </c>
      <c r="D40" s="131" t="s">
        <v>122</v>
      </c>
      <c r="E40" s="131" t="s">
        <v>259</v>
      </c>
      <c r="F40" s="130" t="s">
        <v>306</v>
      </c>
      <c r="G40" s="130" t="s">
        <v>307</v>
      </c>
      <c r="H40" s="132">
        <v>40000</v>
      </c>
      <c r="I40" s="132">
        <v>40000</v>
      </c>
      <c r="J40" s="123"/>
      <c r="K40" s="123"/>
      <c r="L40" s="123"/>
      <c r="M40" s="132">
        <v>40000</v>
      </c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13.5" customHeight="1">
      <c r="A41" s="130" t="s">
        <v>72</v>
      </c>
      <c r="B41" s="131" t="s">
        <v>308</v>
      </c>
      <c r="C41" s="131" t="s">
        <v>309</v>
      </c>
      <c r="D41" s="131" t="s">
        <v>122</v>
      </c>
      <c r="E41" s="131" t="s">
        <v>259</v>
      </c>
      <c r="F41" s="130" t="s">
        <v>310</v>
      </c>
      <c r="G41" s="130" t="s">
        <v>311</v>
      </c>
      <c r="H41" s="132">
        <v>29280</v>
      </c>
      <c r="I41" s="132">
        <v>29280</v>
      </c>
      <c r="J41" s="123"/>
      <c r="K41" s="123"/>
      <c r="L41" s="123"/>
      <c r="M41" s="132">
        <v>29280</v>
      </c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ht="13.5" customHeight="1">
      <c r="A42" s="130" t="s">
        <v>72</v>
      </c>
      <c r="B42" s="131" t="s">
        <v>312</v>
      </c>
      <c r="C42" s="131" t="s">
        <v>313</v>
      </c>
      <c r="D42" s="131" t="s">
        <v>122</v>
      </c>
      <c r="E42" s="131" t="s">
        <v>259</v>
      </c>
      <c r="F42" s="130" t="s">
        <v>310</v>
      </c>
      <c r="G42" s="130" t="s">
        <v>311</v>
      </c>
      <c r="H42" s="132">
        <v>55296</v>
      </c>
      <c r="I42" s="132">
        <v>55296</v>
      </c>
      <c r="J42" s="123"/>
      <c r="K42" s="123"/>
      <c r="L42" s="123"/>
      <c r="M42" s="132">
        <v>55296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</row>
    <row r="43" spans="1:24" ht="13.5" customHeight="1">
      <c r="A43" s="123"/>
      <c r="B43" s="123"/>
      <c r="C43" s="123"/>
      <c r="D43" s="128">
        <v>20106</v>
      </c>
      <c r="E43" s="136" t="s">
        <v>123</v>
      </c>
      <c r="F43" s="123"/>
      <c r="G43" s="123"/>
      <c r="H43" s="126">
        <f>SUM(H44:H53)</f>
        <v>394651</v>
      </c>
      <c r="I43" s="141">
        <f>SUM(I44:I53)</f>
        <v>394651</v>
      </c>
      <c r="J43" s="126"/>
      <c r="K43" s="141"/>
      <c r="L43" s="126"/>
      <c r="M43" s="141">
        <f>SUM(M44:M53)</f>
        <v>394651</v>
      </c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</row>
    <row r="44" spans="1:24" ht="13.5" customHeight="1">
      <c r="A44" s="130" t="s">
        <v>74</v>
      </c>
      <c r="B44" s="131" t="s">
        <v>314</v>
      </c>
      <c r="C44" s="131" t="s">
        <v>257</v>
      </c>
      <c r="D44" s="131" t="s">
        <v>124</v>
      </c>
      <c r="E44" s="131" t="s">
        <v>259</v>
      </c>
      <c r="F44" s="130" t="s">
        <v>260</v>
      </c>
      <c r="G44" s="130" t="s">
        <v>261</v>
      </c>
      <c r="H44" s="132">
        <v>95136</v>
      </c>
      <c r="I44" s="132">
        <v>95136</v>
      </c>
      <c r="J44" s="123"/>
      <c r="K44" s="123"/>
      <c r="L44" s="123"/>
      <c r="M44" s="132">
        <v>95136</v>
      </c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</row>
    <row r="45" spans="1:24" ht="13.5" customHeight="1">
      <c r="A45" s="130" t="s">
        <v>74</v>
      </c>
      <c r="B45" s="131" t="s">
        <v>314</v>
      </c>
      <c r="C45" s="131" t="s">
        <v>257</v>
      </c>
      <c r="D45" s="131" t="s">
        <v>124</v>
      </c>
      <c r="E45" s="131" t="s">
        <v>259</v>
      </c>
      <c r="F45" s="130" t="s">
        <v>262</v>
      </c>
      <c r="G45" s="130" t="s">
        <v>263</v>
      </c>
      <c r="H45" s="132">
        <v>18000</v>
      </c>
      <c r="I45" s="132">
        <v>18000</v>
      </c>
      <c r="J45" s="123"/>
      <c r="K45" s="123"/>
      <c r="L45" s="123"/>
      <c r="M45" s="132">
        <v>18000</v>
      </c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ht="13.5" customHeight="1">
      <c r="A46" s="130" t="s">
        <v>74</v>
      </c>
      <c r="B46" s="131" t="s">
        <v>314</v>
      </c>
      <c r="C46" s="131" t="s">
        <v>257</v>
      </c>
      <c r="D46" s="131" t="s">
        <v>124</v>
      </c>
      <c r="E46" s="131" t="s">
        <v>259</v>
      </c>
      <c r="F46" s="130" t="s">
        <v>262</v>
      </c>
      <c r="G46" s="130" t="s">
        <v>263</v>
      </c>
      <c r="H46" s="132">
        <v>152904</v>
      </c>
      <c r="I46" s="132">
        <v>152904</v>
      </c>
      <c r="J46" s="123"/>
      <c r="K46" s="123"/>
      <c r="L46" s="123"/>
      <c r="M46" s="132">
        <v>152904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ht="13.5" customHeight="1">
      <c r="A47" s="130" t="s">
        <v>74</v>
      </c>
      <c r="B47" s="131" t="s">
        <v>315</v>
      </c>
      <c r="C47" s="131" t="s">
        <v>265</v>
      </c>
      <c r="D47" s="131" t="s">
        <v>124</v>
      </c>
      <c r="E47" s="131" t="s">
        <v>259</v>
      </c>
      <c r="F47" s="130" t="s">
        <v>266</v>
      </c>
      <c r="G47" s="130" t="s">
        <v>267</v>
      </c>
      <c r="H47" s="132">
        <v>72000</v>
      </c>
      <c r="I47" s="132">
        <v>72000</v>
      </c>
      <c r="J47" s="123"/>
      <c r="K47" s="123"/>
      <c r="L47" s="123"/>
      <c r="M47" s="132">
        <v>72000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ht="13.5" customHeight="1">
      <c r="A48" s="130" t="s">
        <v>74</v>
      </c>
      <c r="B48" s="131" t="s">
        <v>314</v>
      </c>
      <c r="C48" s="131" t="s">
        <v>257</v>
      </c>
      <c r="D48" s="131" t="s">
        <v>124</v>
      </c>
      <c r="E48" s="131" t="s">
        <v>259</v>
      </c>
      <c r="F48" s="130" t="s">
        <v>266</v>
      </c>
      <c r="G48" s="130" t="s">
        <v>267</v>
      </c>
      <c r="H48" s="132">
        <v>7928</v>
      </c>
      <c r="I48" s="132">
        <v>7928</v>
      </c>
      <c r="J48" s="123"/>
      <c r="K48" s="123"/>
      <c r="L48" s="123"/>
      <c r="M48" s="132">
        <v>7928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ht="13.5" customHeight="1">
      <c r="A49" s="130" t="s">
        <v>74</v>
      </c>
      <c r="B49" s="131" t="s">
        <v>316</v>
      </c>
      <c r="C49" s="131" t="s">
        <v>269</v>
      </c>
      <c r="D49" s="131" t="s">
        <v>124</v>
      </c>
      <c r="E49" s="131" t="s">
        <v>259</v>
      </c>
      <c r="F49" s="130" t="s">
        <v>270</v>
      </c>
      <c r="G49" s="130" t="s">
        <v>271</v>
      </c>
      <c r="H49" s="132">
        <v>1127</v>
      </c>
      <c r="I49" s="132">
        <v>1127</v>
      </c>
      <c r="J49" s="123"/>
      <c r="K49" s="123"/>
      <c r="L49" s="123"/>
      <c r="M49" s="132">
        <v>1127</v>
      </c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1:24" ht="13.5" customHeight="1">
      <c r="A50" s="130" t="s">
        <v>74</v>
      </c>
      <c r="B50" s="131" t="s">
        <v>317</v>
      </c>
      <c r="C50" s="131" t="s">
        <v>273</v>
      </c>
      <c r="D50" s="131" t="s">
        <v>124</v>
      </c>
      <c r="E50" s="131" t="s">
        <v>259</v>
      </c>
      <c r="F50" s="130" t="s">
        <v>274</v>
      </c>
      <c r="G50" s="130" t="s">
        <v>275</v>
      </c>
      <c r="H50" s="132">
        <v>12000</v>
      </c>
      <c r="I50" s="132">
        <v>12000</v>
      </c>
      <c r="J50" s="123"/>
      <c r="K50" s="123"/>
      <c r="L50" s="123"/>
      <c r="M50" s="132">
        <v>12000</v>
      </c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</row>
    <row r="51" spans="1:24" ht="13.5" customHeight="1">
      <c r="A51" s="130" t="s">
        <v>74</v>
      </c>
      <c r="B51" s="131" t="s">
        <v>318</v>
      </c>
      <c r="C51" s="131" t="s">
        <v>283</v>
      </c>
      <c r="D51" s="131" t="s">
        <v>124</v>
      </c>
      <c r="E51" s="131" t="s">
        <v>259</v>
      </c>
      <c r="F51" s="130" t="s">
        <v>280</v>
      </c>
      <c r="G51" s="130" t="s">
        <v>281</v>
      </c>
      <c r="H51" s="132">
        <v>27000</v>
      </c>
      <c r="I51" s="132">
        <v>27000</v>
      </c>
      <c r="J51" s="123"/>
      <c r="K51" s="123"/>
      <c r="L51" s="123"/>
      <c r="M51" s="132">
        <v>27000</v>
      </c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ht="13.5" customHeight="1">
      <c r="A52" s="130" t="s">
        <v>74</v>
      </c>
      <c r="B52" s="131" t="s">
        <v>319</v>
      </c>
      <c r="C52" s="131" t="s">
        <v>279</v>
      </c>
      <c r="D52" s="131" t="s">
        <v>124</v>
      </c>
      <c r="E52" s="131" t="s">
        <v>259</v>
      </c>
      <c r="F52" s="130" t="s">
        <v>280</v>
      </c>
      <c r="G52" s="130" t="s">
        <v>281</v>
      </c>
      <c r="H52" s="132">
        <v>2700</v>
      </c>
      <c r="I52" s="132">
        <v>2700</v>
      </c>
      <c r="J52" s="123"/>
      <c r="K52" s="123"/>
      <c r="L52" s="123"/>
      <c r="M52" s="132">
        <v>2700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ht="13.5" customHeight="1">
      <c r="A53" s="130" t="s">
        <v>74</v>
      </c>
      <c r="B53" s="131" t="s">
        <v>320</v>
      </c>
      <c r="C53" s="131" t="s">
        <v>309</v>
      </c>
      <c r="D53" s="131" t="s">
        <v>124</v>
      </c>
      <c r="E53" s="131" t="s">
        <v>259</v>
      </c>
      <c r="F53" s="130" t="s">
        <v>310</v>
      </c>
      <c r="G53" s="130" t="s">
        <v>311</v>
      </c>
      <c r="H53" s="132">
        <v>5856</v>
      </c>
      <c r="I53" s="132">
        <v>5856</v>
      </c>
      <c r="J53" s="123"/>
      <c r="K53" s="123"/>
      <c r="L53" s="123"/>
      <c r="M53" s="132">
        <v>5856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ht="13.5" customHeight="1">
      <c r="A54" s="137"/>
      <c r="B54" s="138"/>
      <c r="C54" s="138"/>
      <c r="D54" s="128">
        <v>20131</v>
      </c>
      <c r="E54" s="136" t="s">
        <v>125</v>
      </c>
      <c r="F54" s="137"/>
      <c r="G54" s="137"/>
      <c r="H54" s="126">
        <f>SUM(H55:H65)</f>
        <v>871483</v>
      </c>
      <c r="I54" s="141">
        <f>SUM(I55:I65)</f>
        <v>871483</v>
      </c>
      <c r="J54" s="126"/>
      <c r="K54" s="141"/>
      <c r="L54" s="126"/>
      <c r="M54" s="141">
        <f>SUM(M55:M65)</f>
        <v>871483</v>
      </c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13.5" customHeight="1">
      <c r="A55" s="130" t="s">
        <v>76</v>
      </c>
      <c r="B55" s="250" t="s">
        <v>321</v>
      </c>
      <c r="C55" s="131" t="s">
        <v>257</v>
      </c>
      <c r="D55" s="131" t="s">
        <v>322</v>
      </c>
      <c r="E55" s="131" t="s">
        <v>259</v>
      </c>
      <c r="F55" s="130" t="s">
        <v>260</v>
      </c>
      <c r="G55" s="130" t="s">
        <v>261</v>
      </c>
      <c r="H55" s="132">
        <v>206484</v>
      </c>
      <c r="I55" s="132">
        <v>206484</v>
      </c>
      <c r="J55" s="123"/>
      <c r="K55" s="123"/>
      <c r="L55" s="123"/>
      <c r="M55" s="132">
        <v>206484</v>
      </c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</row>
    <row r="56" spans="1:24" ht="13.5" customHeight="1">
      <c r="A56" s="130" t="s">
        <v>76</v>
      </c>
      <c r="B56" s="250" t="s">
        <v>321</v>
      </c>
      <c r="C56" s="131" t="s">
        <v>257</v>
      </c>
      <c r="D56" s="131" t="s">
        <v>322</v>
      </c>
      <c r="E56" s="131" t="s">
        <v>259</v>
      </c>
      <c r="F56" s="130" t="s">
        <v>262</v>
      </c>
      <c r="G56" s="130" t="s">
        <v>263</v>
      </c>
      <c r="H56" s="132">
        <v>351948</v>
      </c>
      <c r="I56" s="132">
        <v>351948</v>
      </c>
      <c r="J56" s="123"/>
      <c r="K56" s="123"/>
      <c r="L56" s="123"/>
      <c r="M56" s="132">
        <v>351948</v>
      </c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</row>
    <row r="57" spans="1:24" ht="13.5" customHeight="1">
      <c r="A57" s="130" t="s">
        <v>76</v>
      </c>
      <c r="B57" s="250" t="s">
        <v>321</v>
      </c>
      <c r="C57" s="131" t="s">
        <v>257</v>
      </c>
      <c r="D57" s="131" t="s">
        <v>322</v>
      </c>
      <c r="E57" s="131" t="s">
        <v>259</v>
      </c>
      <c r="F57" s="130" t="s">
        <v>262</v>
      </c>
      <c r="G57" s="130" t="s">
        <v>263</v>
      </c>
      <c r="H57" s="132">
        <v>36000</v>
      </c>
      <c r="I57" s="132">
        <v>36000</v>
      </c>
      <c r="J57" s="123"/>
      <c r="K57" s="123"/>
      <c r="L57" s="123"/>
      <c r="M57" s="132">
        <v>36000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</row>
    <row r="58" spans="1:24" ht="13.5" customHeight="1">
      <c r="A58" s="130" t="s">
        <v>76</v>
      </c>
      <c r="B58" s="251" t="s">
        <v>323</v>
      </c>
      <c r="C58" s="131" t="s">
        <v>265</v>
      </c>
      <c r="D58" s="131" t="s">
        <v>322</v>
      </c>
      <c r="E58" s="131" t="s">
        <v>259</v>
      </c>
      <c r="F58" s="130" t="s">
        <v>266</v>
      </c>
      <c r="G58" s="130" t="s">
        <v>267</v>
      </c>
      <c r="H58" s="132">
        <v>144000</v>
      </c>
      <c r="I58" s="132">
        <v>144000</v>
      </c>
      <c r="J58" s="123"/>
      <c r="K58" s="123"/>
      <c r="L58" s="123"/>
      <c r="M58" s="132">
        <v>144000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</row>
    <row r="59" spans="1:24" ht="13.5" customHeight="1">
      <c r="A59" s="130" t="s">
        <v>76</v>
      </c>
      <c r="B59" s="250" t="s">
        <v>321</v>
      </c>
      <c r="C59" s="131" t="s">
        <v>257</v>
      </c>
      <c r="D59" s="131" t="s">
        <v>322</v>
      </c>
      <c r="E59" s="131" t="s">
        <v>259</v>
      </c>
      <c r="F59" s="130" t="s">
        <v>266</v>
      </c>
      <c r="G59" s="130" t="s">
        <v>267</v>
      </c>
      <c r="H59" s="132">
        <v>17207</v>
      </c>
      <c r="I59" s="132">
        <v>17207</v>
      </c>
      <c r="J59" s="123"/>
      <c r="K59" s="123"/>
      <c r="L59" s="123"/>
      <c r="M59" s="132">
        <v>17207</v>
      </c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</row>
    <row r="60" spans="1:24" ht="13.5" customHeight="1">
      <c r="A60" s="130" t="s">
        <v>76</v>
      </c>
      <c r="B60" s="131" t="s">
        <v>324</v>
      </c>
      <c r="C60" s="131" t="s">
        <v>269</v>
      </c>
      <c r="D60" s="131" t="s">
        <v>322</v>
      </c>
      <c r="E60" s="131" t="s">
        <v>259</v>
      </c>
      <c r="F60" s="130" t="s">
        <v>270</v>
      </c>
      <c r="G60" s="130" t="s">
        <v>271</v>
      </c>
      <c r="H60" s="132">
        <v>2444</v>
      </c>
      <c r="I60" s="132">
        <v>2444</v>
      </c>
      <c r="J60" s="123"/>
      <c r="K60" s="123"/>
      <c r="L60" s="123"/>
      <c r="M60" s="132">
        <v>2444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</row>
    <row r="61" spans="1:24" ht="13.5" customHeight="1">
      <c r="A61" s="130" t="s">
        <v>76</v>
      </c>
      <c r="B61" s="131" t="s">
        <v>325</v>
      </c>
      <c r="C61" s="131" t="s">
        <v>326</v>
      </c>
      <c r="D61" s="131" t="s">
        <v>322</v>
      </c>
      <c r="E61" s="131" t="s">
        <v>259</v>
      </c>
      <c r="F61" s="130" t="s">
        <v>274</v>
      </c>
      <c r="G61" s="130" t="s">
        <v>275</v>
      </c>
      <c r="H61" s="132">
        <v>25000</v>
      </c>
      <c r="I61" s="132">
        <v>25000</v>
      </c>
      <c r="J61" s="123"/>
      <c r="K61" s="123"/>
      <c r="L61" s="123"/>
      <c r="M61" s="132">
        <v>25000</v>
      </c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</row>
    <row r="62" spans="1:24" ht="13.5" customHeight="1">
      <c r="A62" s="130" t="s">
        <v>76</v>
      </c>
      <c r="B62" s="131" t="s">
        <v>327</v>
      </c>
      <c r="C62" s="131" t="s">
        <v>273</v>
      </c>
      <c r="D62" s="131" t="s">
        <v>322</v>
      </c>
      <c r="E62" s="131" t="s">
        <v>259</v>
      </c>
      <c r="F62" s="130" t="s">
        <v>274</v>
      </c>
      <c r="G62" s="130" t="s">
        <v>275</v>
      </c>
      <c r="H62" s="132">
        <v>24000</v>
      </c>
      <c r="I62" s="132">
        <v>24000</v>
      </c>
      <c r="J62" s="123"/>
      <c r="K62" s="123"/>
      <c r="L62" s="123"/>
      <c r="M62" s="132">
        <v>24000</v>
      </c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</row>
    <row r="63" spans="1:24" ht="13.5" customHeight="1">
      <c r="A63" s="130" t="s">
        <v>76</v>
      </c>
      <c r="B63" s="131" t="s">
        <v>328</v>
      </c>
      <c r="C63" s="131" t="s">
        <v>279</v>
      </c>
      <c r="D63" s="131" t="s">
        <v>322</v>
      </c>
      <c r="E63" s="131" t="s">
        <v>259</v>
      </c>
      <c r="F63" s="130" t="s">
        <v>280</v>
      </c>
      <c r="G63" s="130" t="s">
        <v>281</v>
      </c>
      <c r="H63" s="132">
        <v>5400</v>
      </c>
      <c r="I63" s="132">
        <v>5400</v>
      </c>
      <c r="J63" s="123"/>
      <c r="K63" s="123"/>
      <c r="L63" s="123"/>
      <c r="M63" s="132">
        <v>5400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</row>
    <row r="64" spans="1:24" ht="13.5" customHeight="1">
      <c r="A64" s="130" t="s">
        <v>76</v>
      </c>
      <c r="B64" s="131" t="s">
        <v>329</v>
      </c>
      <c r="C64" s="131" t="s">
        <v>283</v>
      </c>
      <c r="D64" s="131" t="s">
        <v>322</v>
      </c>
      <c r="E64" s="131" t="s">
        <v>259</v>
      </c>
      <c r="F64" s="130" t="s">
        <v>280</v>
      </c>
      <c r="G64" s="130" t="s">
        <v>281</v>
      </c>
      <c r="H64" s="132">
        <v>54000</v>
      </c>
      <c r="I64" s="132">
        <v>54000</v>
      </c>
      <c r="J64" s="123"/>
      <c r="K64" s="123"/>
      <c r="L64" s="123"/>
      <c r="M64" s="132">
        <v>54000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1:24" ht="13.5" customHeight="1">
      <c r="A65" s="130" t="s">
        <v>76</v>
      </c>
      <c r="B65" s="131" t="s">
        <v>325</v>
      </c>
      <c r="C65" s="131" t="s">
        <v>326</v>
      </c>
      <c r="D65" s="131" t="s">
        <v>322</v>
      </c>
      <c r="E65" s="131" t="s">
        <v>259</v>
      </c>
      <c r="F65" s="130" t="s">
        <v>288</v>
      </c>
      <c r="G65" s="130" t="s">
        <v>289</v>
      </c>
      <c r="H65" s="132">
        <v>5000</v>
      </c>
      <c r="I65" s="132">
        <v>5000</v>
      </c>
      <c r="J65" s="123"/>
      <c r="K65" s="123"/>
      <c r="L65" s="123"/>
      <c r="M65" s="132">
        <v>5000</v>
      </c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ht="13.5" customHeight="1">
      <c r="A66" s="137"/>
      <c r="B66" s="138"/>
      <c r="C66" s="138"/>
      <c r="D66" s="124">
        <v>206</v>
      </c>
      <c r="E66" s="136" t="s">
        <v>127</v>
      </c>
      <c r="F66" s="137"/>
      <c r="G66" s="137"/>
      <c r="H66" s="143">
        <v>156925</v>
      </c>
      <c r="I66" s="143">
        <v>156925</v>
      </c>
      <c r="J66" s="149"/>
      <c r="K66" s="149"/>
      <c r="L66" s="149"/>
      <c r="M66" s="143">
        <v>156925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1:24" ht="13.5" customHeight="1">
      <c r="A67" s="137"/>
      <c r="B67" s="138"/>
      <c r="C67" s="138"/>
      <c r="D67" s="128">
        <v>20601</v>
      </c>
      <c r="E67" s="136" t="s">
        <v>128</v>
      </c>
      <c r="F67" s="137"/>
      <c r="G67" s="137"/>
      <c r="H67" s="144">
        <f>SUM(H68:H76)</f>
        <v>156925</v>
      </c>
      <c r="I67" s="144">
        <f>SUM(I68:I76)</f>
        <v>156925</v>
      </c>
      <c r="J67" s="144"/>
      <c r="K67" s="144"/>
      <c r="L67" s="144"/>
      <c r="M67" s="144">
        <f>SUM(M68:M76)</f>
        <v>156925</v>
      </c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3.5" customHeight="1">
      <c r="A68" s="130" t="s">
        <v>78</v>
      </c>
      <c r="B68" s="251" t="s">
        <v>330</v>
      </c>
      <c r="C68" s="131" t="s">
        <v>257</v>
      </c>
      <c r="D68" s="131" t="s">
        <v>331</v>
      </c>
      <c r="E68" s="131" t="s">
        <v>259</v>
      </c>
      <c r="F68" s="130" t="s">
        <v>260</v>
      </c>
      <c r="G68" s="130" t="s">
        <v>261</v>
      </c>
      <c r="H68" s="132">
        <v>48804</v>
      </c>
      <c r="I68" s="132">
        <v>48804</v>
      </c>
      <c r="J68" s="123"/>
      <c r="K68" s="123"/>
      <c r="L68" s="123"/>
      <c r="M68" s="132">
        <v>48804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</row>
    <row r="69" spans="1:24" ht="13.5" customHeight="1">
      <c r="A69" s="130" t="s">
        <v>78</v>
      </c>
      <c r="B69" s="251" t="s">
        <v>330</v>
      </c>
      <c r="C69" s="131" t="s">
        <v>257</v>
      </c>
      <c r="D69" s="131" t="s">
        <v>331</v>
      </c>
      <c r="E69" s="131" t="s">
        <v>259</v>
      </c>
      <c r="F69" s="130" t="s">
        <v>262</v>
      </c>
      <c r="G69" s="130" t="s">
        <v>263</v>
      </c>
      <c r="H69" s="132">
        <v>59652</v>
      </c>
      <c r="I69" s="132">
        <v>59652</v>
      </c>
      <c r="J69" s="123"/>
      <c r="K69" s="123"/>
      <c r="L69" s="123"/>
      <c r="M69" s="132">
        <v>59652</v>
      </c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</row>
    <row r="70" spans="1:24" ht="13.5" customHeight="1">
      <c r="A70" s="130" t="s">
        <v>78</v>
      </c>
      <c r="B70" s="251" t="s">
        <v>330</v>
      </c>
      <c r="C70" s="131" t="s">
        <v>257</v>
      </c>
      <c r="D70" s="131" t="s">
        <v>331</v>
      </c>
      <c r="E70" s="131" t="s">
        <v>259</v>
      </c>
      <c r="F70" s="130" t="s">
        <v>262</v>
      </c>
      <c r="G70" s="130" t="s">
        <v>263</v>
      </c>
      <c r="H70" s="132">
        <v>6000</v>
      </c>
      <c r="I70" s="132">
        <v>6000</v>
      </c>
      <c r="J70" s="123"/>
      <c r="K70" s="123"/>
      <c r="L70" s="123"/>
      <c r="M70" s="132">
        <v>6000</v>
      </c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</row>
    <row r="71" spans="1:24" ht="13.5" customHeight="1">
      <c r="A71" s="130" t="s">
        <v>78</v>
      </c>
      <c r="B71" s="251" t="s">
        <v>332</v>
      </c>
      <c r="C71" s="131" t="s">
        <v>265</v>
      </c>
      <c r="D71" s="131" t="s">
        <v>331</v>
      </c>
      <c r="E71" s="131" t="s">
        <v>259</v>
      </c>
      <c r="F71" s="130" t="s">
        <v>266</v>
      </c>
      <c r="G71" s="130" t="s">
        <v>267</v>
      </c>
      <c r="H71" s="132">
        <v>24000</v>
      </c>
      <c r="I71" s="132">
        <v>24000</v>
      </c>
      <c r="J71" s="123"/>
      <c r="K71" s="123"/>
      <c r="L71" s="123"/>
      <c r="M71" s="132">
        <v>24000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</row>
    <row r="72" spans="1:24" ht="13.5" customHeight="1">
      <c r="A72" s="130" t="s">
        <v>78</v>
      </c>
      <c r="B72" s="251" t="s">
        <v>330</v>
      </c>
      <c r="C72" s="131" t="s">
        <v>257</v>
      </c>
      <c r="D72" s="131" t="s">
        <v>331</v>
      </c>
      <c r="E72" s="131" t="s">
        <v>259</v>
      </c>
      <c r="F72" s="130" t="s">
        <v>266</v>
      </c>
      <c r="G72" s="130" t="s">
        <v>267</v>
      </c>
      <c r="H72" s="132">
        <v>4067</v>
      </c>
      <c r="I72" s="132">
        <v>4067</v>
      </c>
      <c r="J72" s="123"/>
      <c r="K72" s="123"/>
      <c r="L72" s="123"/>
      <c r="M72" s="132">
        <v>4067</v>
      </c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</row>
    <row r="73" spans="1:24" ht="13.5" customHeight="1">
      <c r="A73" s="130" t="s">
        <v>78</v>
      </c>
      <c r="B73" s="251" t="s">
        <v>333</v>
      </c>
      <c r="C73" s="131" t="s">
        <v>269</v>
      </c>
      <c r="D73" s="131" t="s">
        <v>331</v>
      </c>
      <c r="E73" s="131" t="s">
        <v>259</v>
      </c>
      <c r="F73" s="130" t="s">
        <v>270</v>
      </c>
      <c r="G73" s="130" t="s">
        <v>271</v>
      </c>
      <c r="H73" s="132">
        <v>502</v>
      </c>
      <c r="I73" s="132">
        <v>502</v>
      </c>
      <c r="J73" s="123"/>
      <c r="K73" s="123"/>
      <c r="L73" s="123"/>
      <c r="M73" s="132">
        <v>502</v>
      </c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</row>
    <row r="74" spans="1:24" ht="13.5" customHeight="1">
      <c r="A74" s="130" t="s">
        <v>78</v>
      </c>
      <c r="B74" s="251" t="s">
        <v>334</v>
      </c>
      <c r="C74" s="131" t="s">
        <v>273</v>
      </c>
      <c r="D74" s="131" t="s">
        <v>331</v>
      </c>
      <c r="E74" s="131" t="s">
        <v>259</v>
      </c>
      <c r="F74" s="130" t="s">
        <v>274</v>
      </c>
      <c r="G74" s="130" t="s">
        <v>275</v>
      </c>
      <c r="H74" s="132">
        <v>4000</v>
      </c>
      <c r="I74" s="132">
        <v>4000</v>
      </c>
      <c r="J74" s="123"/>
      <c r="K74" s="123"/>
      <c r="L74" s="123"/>
      <c r="M74" s="132">
        <v>4000</v>
      </c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</row>
    <row r="75" spans="1:24" ht="13.5" customHeight="1">
      <c r="A75" s="130" t="s">
        <v>78</v>
      </c>
      <c r="B75" s="251" t="s">
        <v>335</v>
      </c>
      <c r="C75" s="131" t="s">
        <v>279</v>
      </c>
      <c r="D75" s="131" t="s">
        <v>331</v>
      </c>
      <c r="E75" s="131" t="s">
        <v>259</v>
      </c>
      <c r="F75" s="130" t="s">
        <v>280</v>
      </c>
      <c r="G75" s="130" t="s">
        <v>281</v>
      </c>
      <c r="H75" s="132">
        <v>900</v>
      </c>
      <c r="I75" s="132">
        <v>900</v>
      </c>
      <c r="J75" s="123"/>
      <c r="K75" s="123"/>
      <c r="L75" s="123"/>
      <c r="M75" s="132">
        <v>900</v>
      </c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</row>
    <row r="76" spans="1:24" ht="18" customHeight="1">
      <c r="A76" s="130" t="s">
        <v>78</v>
      </c>
      <c r="B76" s="251" t="s">
        <v>336</v>
      </c>
      <c r="C76" s="131" t="s">
        <v>283</v>
      </c>
      <c r="D76" s="131" t="s">
        <v>331</v>
      </c>
      <c r="E76" s="131" t="s">
        <v>259</v>
      </c>
      <c r="F76" s="130" t="s">
        <v>280</v>
      </c>
      <c r="G76" s="130" t="s">
        <v>281</v>
      </c>
      <c r="H76" s="132">
        <v>9000</v>
      </c>
      <c r="I76" s="132">
        <v>9000</v>
      </c>
      <c r="J76" s="150"/>
      <c r="K76" s="150"/>
      <c r="L76" s="150"/>
      <c r="M76" s="132">
        <v>9000</v>
      </c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 t="s">
        <v>46</v>
      </c>
    </row>
    <row r="77" spans="1:24" ht="18" customHeight="1">
      <c r="A77" s="137"/>
      <c r="B77" s="60"/>
      <c r="C77" s="138"/>
      <c r="D77" s="145">
        <v>207</v>
      </c>
      <c r="E77" s="136" t="s">
        <v>129</v>
      </c>
      <c r="F77" s="137"/>
      <c r="G77" s="137"/>
      <c r="H77" s="144">
        <f>H78+H88</f>
        <v>198358</v>
      </c>
      <c r="I77" s="144">
        <f>I78+I88</f>
        <v>198358</v>
      </c>
      <c r="J77" s="144"/>
      <c r="K77" s="144"/>
      <c r="L77" s="144"/>
      <c r="M77" s="144">
        <f>M78+M88</f>
        <v>198358</v>
      </c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</row>
    <row r="78" spans="1:24" ht="18" customHeight="1">
      <c r="A78" s="137"/>
      <c r="B78" s="60"/>
      <c r="C78" s="138"/>
      <c r="D78" s="145">
        <v>20701</v>
      </c>
      <c r="E78" s="136" t="s">
        <v>130</v>
      </c>
      <c r="F78" s="137"/>
      <c r="G78" s="137"/>
      <c r="H78" s="144">
        <f>SUM(H79:H87)</f>
        <v>192502</v>
      </c>
      <c r="I78" s="144">
        <f>SUM(I79:I87)</f>
        <v>192502</v>
      </c>
      <c r="J78" s="144"/>
      <c r="K78" s="144"/>
      <c r="L78" s="144"/>
      <c r="M78" s="144">
        <f>SUM(M79:M87)</f>
        <v>192502</v>
      </c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</row>
    <row r="79" spans="1:24" ht="18" customHeight="1">
      <c r="A79" s="130" t="s">
        <v>80</v>
      </c>
      <c r="B79" s="252" t="s">
        <v>337</v>
      </c>
      <c r="C79" s="131" t="s">
        <v>338</v>
      </c>
      <c r="D79" s="131" t="s">
        <v>339</v>
      </c>
      <c r="E79" s="131" t="s">
        <v>340</v>
      </c>
      <c r="F79" s="130" t="s">
        <v>260</v>
      </c>
      <c r="G79" s="130" t="s">
        <v>261</v>
      </c>
      <c r="H79" s="132">
        <v>57672</v>
      </c>
      <c r="I79" s="132">
        <v>57672</v>
      </c>
      <c r="J79" s="150"/>
      <c r="K79" s="150"/>
      <c r="L79" s="150"/>
      <c r="M79" s="132">
        <v>57672</v>
      </c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ht="18" customHeight="1">
      <c r="A80" s="130" t="s">
        <v>80</v>
      </c>
      <c r="B80" s="252" t="s">
        <v>337</v>
      </c>
      <c r="C80" s="131" t="s">
        <v>338</v>
      </c>
      <c r="D80" s="131" t="s">
        <v>339</v>
      </c>
      <c r="E80" s="131" t="s">
        <v>340</v>
      </c>
      <c r="F80" s="130" t="s">
        <v>262</v>
      </c>
      <c r="G80" s="130" t="s">
        <v>263</v>
      </c>
      <c r="H80" s="132">
        <v>12000</v>
      </c>
      <c r="I80" s="132">
        <v>12000</v>
      </c>
      <c r="J80" s="150"/>
      <c r="K80" s="150"/>
      <c r="L80" s="150"/>
      <c r="M80" s="132">
        <v>12000</v>
      </c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</row>
    <row r="81" spans="1:24" ht="18" customHeight="1">
      <c r="A81" s="130" t="s">
        <v>80</v>
      </c>
      <c r="B81" s="252" t="s">
        <v>337</v>
      </c>
      <c r="C81" s="131" t="s">
        <v>338</v>
      </c>
      <c r="D81" s="131" t="s">
        <v>339</v>
      </c>
      <c r="E81" s="131" t="s">
        <v>340</v>
      </c>
      <c r="F81" s="130" t="s">
        <v>262</v>
      </c>
      <c r="G81" s="130" t="s">
        <v>263</v>
      </c>
      <c r="H81" s="132">
        <v>34080</v>
      </c>
      <c r="I81" s="132">
        <v>34080</v>
      </c>
      <c r="J81" s="150"/>
      <c r="K81" s="150"/>
      <c r="L81" s="150"/>
      <c r="M81" s="132">
        <v>34080</v>
      </c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</row>
    <row r="82" spans="1:24" ht="18" customHeight="1">
      <c r="A82" s="130" t="s">
        <v>80</v>
      </c>
      <c r="B82" s="252" t="s">
        <v>337</v>
      </c>
      <c r="C82" s="131" t="s">
        <v>338</v>
      </c>
      <c r="D82" s="131" t="s">
        <v>339</v>
      </c>
      <c r="E82" s="131" t="s">
        <v>340</v>
      </c>
      <c r="F82" s="130" t="s">
        <v>266</v>
      </c>
      <c r="G82" s="130" t="s">
        <v>267</v>
      </c>
      <c r="H82" s="132">
        <v>4806</v>
      </c>
      <c r="I82" s="132">
        <v>4806</v>
      </c>
      <c r="J82" s="150"/>
      <c r="K82" s="150"/>
      <c r="L82" s="150"/>
      <c r="M82" s="132">
        <v>4806</v>
      </c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</row>
    <row r="83" spans="1:24" ht="18" customHeight="1">
      <c r="A83" s="130" t="s">
        <v>80</v>
      </c>
      <c r="B83" s="252" t="s">
        <v>341</v>
      </c>
      <c r="C83" s="131" t="s">
        <v>342</v>
      </c>
      <c r="D83" s="131" t="s">
        <v>339</v>
      </c>
      <c r="E83" s="131" t="s">
        <v>340</v>
      </c>
      <c r="F83" s="130" t="s">
        <v>266</v>
      </c>
      <c r="G83" s="130" t="s">
        <v>267</v>
      </c>
      <c r="H83" s="132">
        <v>36000</v>
      </c>
      <c r="I83" s="132">
        <v>36000</v>
      </c>
      <c r="J83" s="150"/>
      <c r="K83" s="150"/>
      <c r="L83" s="150"/>
      <c r="M83" s="132">
        <v>36000</v>
      </c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</row>
    <row r="84" spans="1:24" ht="18" customHeight="1">
      <c r="A84" s="130" t="s">
        <v>80</v>
      </c>
      <c r="B84" s="252" t="s">
        <v>337</v>
      </c>
      <c r="C84" s="131" t="s">
        <v>338</v>
      </c>
      <c r="D84" s="131" t="s">
        <v>339</v>
      </c>
      <c r="E84" s="131" t="s">
        <v>340</v>
      </c>
      <c r="F84" s="130" t="s">
        <v>343</v>
      </c>
      <c r="G84" s="130" t="s">
        <v>344</v>
      </c>
      <c r="H84" s="132">
        <v>14304</v>
      </c>
      <c r="I84" s="132">
        <v>14304</v>
      </c>
      <c r="J84" s="150"/>
      <c r="K84" s="150"/>
      <c r="L84" s="150"/>
      <c r="M84" s="132">
        <v>14304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ht="18" customHeight="1">
      <c r="A85" s="130" t="s">
        <v>80</v>
      </c>
      <c r="B85" s="252" t="s">
        <v>337</v>
      </c>
      <c r="C85" s="131" t="s">
        <v>338</v>
      </c>
      <c r="D85" s="131" t="s">
        <v>339</v>
      </c>
      <c r="E85" s="131" t="s">
        <v>340</v>
      </c>
      <c r="F85" s="130" t="s">
        <v>343</v>
      </c>
      <c r="G85" s="130" t="s">
        <v>344</v>
      </c>
      <c r="H85" s="132">
        <v>24960</v>
      </c>
      <c r="I85" s="132">
        <v>24960</v>
      </c>
      <c r="J85" s="150"/>
      <c r="K85" s="150"/>
      <c r="L85" s="150"/>
      <c r="M85" s="132">
        <v>24960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ht="18" customHeight="1">
      <c r="A86" s="130" t="s">
        <v>80</v>
      </c>
      <c r="B86" s="252" t="s">
        <v>345</v>
      </c>
      <c r="C86" s="131" t="s">
        <v>269</v>
      </c>
      <c r="D86" s="131" t="s">
        <v>339</v>
      </c>
      <c r="E86" s="131" t="s">
        <v>340</v>
      </c>
      <c r="F86" s="130" t="s">
        <v>270</v>
      </c>
      <c r="G86" s="130" t="s">
        <v>271</v>
      </c>
      <c r="H86" s="132">
        <v>680</v>
      </c>
      <c r="I86" s="132">
        <v>680</v>
      </c>
      <c r="J86" s="150"/>
      <c r="K86" s="150"/>
      <c r="L86" s="150"/>
      <c r="M86" s="132">
        <v>680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ht="18" customHeight="1">
      <c r="A87" s="130" t="s">
        <v>80</v>
      </c>
      <c r="B87" s="252" t="s">
        <v>346</v>
      </c>
      <c r="C87" s="131" t="s">
        <v>273</v>
      </c>
      <c r="D87" s="131" t="s">
        <v>339</v>
      </c>
      <c r="E87" s="131" t="s">
        <v>340</v>
      </c>
      <c r="F87" s="130" t="s">
        <v>274</v>
      </c>
      <c r="G87" s="130" t="s">
        <v>275</v>
      </c>
      <c r="H87" s="132">
        <v>8000</v>
      </c>
      <c r="I87" s="132">
        <v>8000</v>
      </c>
      <c r="J87" s="150"/>
      <c r="K87" s="150"/>
      <c r="L87" s="150"/>
      <c r="M87" s="132">
        <v>8000</v>
      </c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ht="18" customHeight="1">
      <c r="A88" s="137"/>
      <c r="B88" s="60"/>
      <c r="C88" s="138"/>
      <c r="D88" s="145">
        <v>20708</v>
      </c>
      <c r="E88" s="136" t="s">
        <v>132</v>
      </c>
      <c r="F88" s="137"/>
      <c r="G88" s="137"/>
      <c r="H88" s="146">
        <v>5856</v>
      </c>
      <c r="I88" s="146">
        <v>5856</v>
      </c>
      <c r="J88" s="151"/>
      <c r="K88" s="151"/>
      <c r="L88" s="151"/>
      <c r="M88" s="146">
        <v>5856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ht="18" customHeight="1">
      <c r="A89" s="147" t="s">
        <v>82</v>
      </c>
      <c r="B89" s="252" t="s">
        <v>347</v>
      </c>
      <c r="C89" s="131" t="s">
        <v>309</v>
      </c>
      <c r="D89" s="131" t="s">
        <v>348</v>
      </c>
      <c r="E89" s="131" t="s">
        <v>349</v>
      </c>
      <c r="F89" s="130" t="s">
        <v>310</v>
      </c>
      <c r="G89" s="130" t="s">
        <v>311</v>
      </c>
      <c r="H89" s="132">
        <v>5856</v>
      </c>
      <c r="I89" s="132">
        <v>5856</v>
      </c>
      <c r="J89" s="150"/>
      <c r="K89" s="150"/>
      <c r="L89" s="150"/>
      <c r="M89" s="132">
        <v>5856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ht="18" customHeight="1">
      <c r="A90" s="137"/>
      <c r="B90" s="60"/>
      <c r="C90" s="138"/>
      <c r="D90" s="145">
        <v>208</v>
      </c>
      <c r="E90" s="136" t="s">
        <v>133</v>
      </c>
      <c r="F90" s="137"/>
      <c r="G90" s="137"/>
      <c r="H90" s="144">
        <f>H91+H101+H111</f>
        <v>1555835</v>
      </c>
      <c r="I90" s="144">
        <f>I91+I101+I111</f>
        <v>1555835</v>
      </c>
      <c r="J90" s="144"/>
      <c r="K90" s="144"/>
      <c r="L90" s="144"/>
      <c r="M90" s="144">
        <f>M91+M101+M111</f>
        <v>1555835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ht="18" customHeight="1">
      <c r="A91" s="137"/>
      <c r="B91" s="60"/>
      <c r="C91" s="138"/>
      <c r="D91" s="145">
        <v>20801</v>
      </c>
      <c r="E91" s="136" t="s">
        <v>134</v>
      </c>
      <c r="F91" s="137"/>
      <c r="G91" s="137"/>
      <c r="H91" s="144">
        <f>SUM(H92:H100)</f>
        <v>123142</v>
      </c>
      <c r="I91" s="144">
        <f>SUM(I92:I100)</f>
        <v>123142</v>
      </c>
      <c r="J91" s="144"/>
      <c r="K91" s="144"/>
      <c r="L91" s="144"/>
      <c r="M91" s="144">
        <f>SUM(M92:M100)</f>
        <v>123142</v>
      </c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ht="18" customHeight="1">
      <c r="A92" s="130" t="s">
        <v>84</v>
      </c>
      <c r="B92" s="252" t="s">
        <v>350</v>
      </c>
      <c r="C92" s="131" t="s">
        <v>257</v>
      </c>
      <c r="D92" s="131" t="s">
        <v>351</v>
      </c>
      <c r="E92" s="131" t="s">
        <v>259</v>
      </c>
      <c r="F92" s="130" t="s">
        <v>260</v>
      </c>
      <c r="G92" s="130" t="s">
        <v>261</v>
      </c>
      <c r="H92" s="132">
        <v>27480</v>
      </c>
      <c r="I92" s="132">
        <v>27480</v>
      </c>
      <c r="J92" s="150"/>
      <c r="K92" s="150"/>
      <c r="L92" s="150"/>
      <c r="M92" s="132">
        <v>27480</v>
      </c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</row>
    <row r="93" spans="1:24" ht="18" customHeight="1">
      <c r="A93" s="130" t="s">
        <v>84</v>
      </c>
      <c r="B93" s="252" t="s">
        <v>350</v>
      </c>
      <c r="C93" s="131" t="s">
        <v>257</v>
      </c>
      <c r="D93" s="131" t="s">
        <v>351</v>
      </c>
      <c r="E93" s="131" t="s">
        <v>259</v>
      </c>
      <c r="F93" s="130" t="s">
        <v>262</v>
      </c>
      <c r="G93" s="130" t="s">
        <v>263</v>
      </c>
      <c r="H93" s="132">
        <v>49140</v>
      </c>
      <c r="I93" s="132">
        <v>49140</v>
      </c>
      <c r="J93" s="150"/>
      <c r="K93" s="150"/>
      <c r="L93" s="150"/>
      <c r="M93" s="132">
        <v>49140</v>
      </c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</row>
    <row r="94" spans="1:24" ht="18" customHeight="1">
      <c r="A94" s="130" t="s">
        <v>84</v>
      </c>
      <c r="B94" s="252" t="s">
        <v>350</v>
      </c>
      <c r="C94" s="131" t="s">
        <v>257</v>
      </c>
      <c r="D94" s="131" t="s">
        <v>351</v>
      </c>
      <c r="E94" s="131" t="s">
        <v>259</v>
      </c>
      <c r="F94" s="130" t="s">
        <v>262</v>
      </c>
      <c r="G94" s="130" t="s">
        <v>263</v>
      </c>
      <c r="H94" s="132">
        <v>6000</v>
      </c>
      <c r="I94" s="132">
        <v>6000</v>
      </c>
      <c r="J94" s="150"/>
      <c r="K94" s="150"/>
      <c r="L94" s="150"/>
      <c r="M94" s="132">
        <v>6000</v>
      </c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</row>
    <row r="95" spans="1:24" ht="18" customHeight="1">
      <c r="A95" s="130" t="s">
        <v>84</v>
      </c>
      <c r="B95" s="252" t="s">
        <v>350</v>
      </c>
      <c r="C95" s="131" t="s">
        <v>257</v>
      </c>
      <c r="D95" s="131" t="s">
        <v>351</v>
      </c>
      <c r="E95" s="131" t="s">
        <v>259</v>
      </c>
      <c r="F95" s="130" t="s">
        <v>266</v>
      </c>
      <c r="G95" s="130" t="s">
        <v>267</v>
      </c>
      <c r="H95" s="132">
        <v>2290</v>
      </c>
      <c r="I95" s="132">
        <v>2290</v>
      </c>
      <c r="J95" s="150"/>
      <c r="K95" s="150"/>
      <c r="L95" s="150"/>
      <c r="M95" s="132">
        <v>2290</v>
      </c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</row>
    <row r="96" spans="1:24" ht="18" customHeight="1">
      <c r="A96" s="130" t="s">
        <v>84</v>
      </c>
      <c r="B96" s="252" t="s">
        <v>352</v>
      </c>
      <c r="C96" s="131" t="s">
        <v>265</v>
      </c>
      <c r="D96" s="131" t="s">
        <v>351</v>
      </c>
      <c r="E96" s="131" t="s">
        <v>259</v>
      </c>
      <c r="F96" s="130" t="s">
        <v>266</v>
      </c>
      <c r="G96" s="130" t="s">
        <v>267</v>
      </c>
      <c r="H96" s="132">
        <v>24000</v>
      </c>
      <c r="I96" s="132">
        <v>24000</v>
      </c>
      <c r="J96" s="150"/>
      <c r="K96" s="150"/>
      <c r="L96" s="150"/>
      <c r="M96" s="132">
        <v>24000</v>
      </c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</row>
    <row r="97" spans="1:24" ht="18" customHeight="1">
      <c r="A97" s="130" t="s">
        <v>84</v>
      </c>
      <c r="B97" s="252" t="s">
        <v>353</v>
      </c>
      <c r="C97" s="131" t="s">
        <v>269</v>
      </c>
      <c r="D97" s="131" t="s">
        <v>351</v>
      </c>
      <c r="E97" s="131" t="s">
        <v>259</v>
      </c>
      <c r="F97" s="130" t="s">
        <v>270</v>
      </c>
      <c r="G97" s="130" t="s">
        <v>271</v>
      </c>
      <c r="H97" s="132">
        <v>332</v>
      </c>
      <c r="I97" s="132">
        <v>332</v>
      </c>
      <c r="J97" s="150"/>
      <c r="K97" s="150"/>
      <c r="L97" s="150"/>
      <c r="M97" s="132">
        <v>332</v>
      </c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</row>
    <row r="98" spans="1:24" ht="18" customHeight="1">
      <c r="A98" s="130" t="s">
        <v>84</v>
      </c>
      <c r="B98" s="252" t="s">
        <v>354</v>
      </c>
      <c r="C98" s="131" t="s">
        <v>273</v>
      </c>
      <c r="D98" s="131" t="s">
        <v>351</v>
      </c>
      <c r="E98" s="131" t="s">
        <v>259</v>
      </c>
      <c r="F98" s="130" t="s">
        <v>274</v>
      </c>
      <c r="G98" s="130" t="s">
        <v>275</v>
      </c>
      <c r="H98" s="132">
        <v>4000</v>
      </c>
      <c r="I98" s="132">
        <v>4000</v>
      </c>
      <c r="J98" s="150"/>
      <c r="K98" s="150"/>
      <c r="L98" s="150"/>
      <c r="M98" s="132">
        <v>4000</v>
      </c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</row>
    <row r="99" spans="1:24" ht="18" customHeight="1">
      <c r="A99" s="130" t="s">
        <v>84</v>
      </c>
      <c r="B99" s="252" t="s">
        <v>355</v>
      </c>
      <c r="C99" s="131" t="s">
        <v>279</v>
      </c>
      <c r="D99" s="131" t="s">
        <v>351</v>
      </c>
      <c r="E99" s="131" t="s">
        <v>259</v>
      </c>
      <c r="F99" s="130" t="s">
        <v>280</v>
      </c>
      <c r="G99" s="130" t="s">
        <v>281</v>
      </c>
      <c r="H99" s="132">
        <v>900</v>
      </c>
      <c r="I99" s="132">
        <v>900</v>
      </c>
      <c r="J99" s="150"/>
      <c r="K99" s="150"/>
      <c r="L99" s="150"/>
      <c r="M99" s="132">
        <v>900</v>
      </c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</row>
    <row r="100" spans="1:24" ht="18" customHeight="1">
      <c r="A100" s="130" t="s">
        <v>84</v>
      </c>
      <c r="B100" s="252" t="s">
        <v>356</v>
      </c>
      <c r="C100" s="131" t="s">
        <v>283</v>
      </c>
      <c r="D100" s="131" t="s">
        <v>351</v>
      </c>
      <c r="E100" s="131" t="s">
        <v>259</v>
      </c>
      <c r="F100" s="130" t="s">
        <v>280</v>
      </c>
      <c r="G100" s="130" t="s">
        <v>281</v>
      </c>
      <c r="H100" s="132">
        <v>9000</v>
      </c>
      <c r="I100" s="132">
        <v>9000</v>
      </c>
      <c r="J100" s="150"/>
      <c r="K100" s="150"/>
      <c r="L100" s="150"/>
      <c r="M100" s="132">
        <v>9000</v>
      </c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ht="18" customHeight="1">
      <c r="A101" s="137"/>
      <c r="B101" s="60"/>
      <c r="C101" s="138"/>
      <c r="D101" s="145">
        <v>20802</v>
      </c>
      <c r="E101" s="136" t="s">
        <v>135</v>
      </c>
      <c r="F101" s="137"/>
      <c r="G101" s="137"/>
      <c r="H101" s="144">
        <f>SUM(H102:H110)</f>
        <v>301492</v>
      </c>
      <c r="I101" s="144">
        <f>SUM(I102:I110)</f>
        <v>301492</v>
      </c>
      <c r="J101" s="144"/>
      <c r="K101" s="144"/>
      <c r="L101" s="144"/>
      <c r="M101" s="144">
        <f>SUM(M102:M110)</f>
        <v>301492</v>
      </c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ht="18" customHeight="1">
      <c r="A102" s="130" t="s">
        <v>86</v>
      </c>
      <c r="B102" s="252" t="s">
        <v>357</v>
      </c>
      <c r="C102" s="131" t="s">
        <v>257</v>
      </c>
      <c r="D102" s="131" t="s">
        <v>358</v>
      </c>
      <c r="E102" s="131" t="s">
        <v>259</v>
      </c>
      <c r="F102" s="130" t="s">
        <v>260</v>
      </c>
      <c r="G102" s="130" t="s">
        <v>261</v>
      </c>
      <c r="H102" s="132">
        <v>90324</v>
      </c>
      <c r="I102" s="132">
        <v>90324</v>
      </c>
      <c r="J102" s="150"/>
      <c r="K102" s="150"/>
      <c r="L102" s="150"/>
      <c r="M102" s="132">
        <v>90324</v>
      </c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</row>
    <row r="103" spans="1:24" ht="18" customHeight="1">
      <c r="A103" s="130" t="s">
        <v>86</v>
      </c>
      <c r="B103" s="252" t="s">
        <v>357</v>
      </c>
      <c r="C103" s="131" t="s">
        <v>257</v>
      </c>
      <c r="D103" s="131" t="s">
        <v>358</v>
      </c>
      <c r="E103" s="131" t="s">
        <v>259</v>
      </c>
      <c r="F103" s="130" t="s">
        <v>262</v>
      </c>
      <c r="G103" s="130" t="s">
        <v>263</v>
      </c>
      <c r="H103" s="132">
        <v>114888</v>
      </c>
      <c r="I103" s="132">
        <v>114888</v>
      </c>
      <c r="J103" s="150"/>
      <c r="K103" s="150"/>
      <c r="L103" s="150"/>
      <c r="M103" s="132">
        <v>114888</v>
      </c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</row>
    <row r="104" spans="1:24" ht="18" customHeight="1">
      <c r="A104" s="130" t="s">
        <v>86</v>
      </c>
      <c r="B104" s="252" t="s">
        <v>357</v>
      </c>
      <c r="C104" s="131" t="s">
        <v>257</v>
      </c>
      <c r="D104" s="131" t="s">
        <v>358</v>
      </c>
      <c r="E104" s="131" t="s">
        <v>259</v>
      </c>
      <c r="F104" s="130" t="s">
        <v>262</v>
      </c>
      <c r="G104" s="130" t="s">
        <v>263</v>
      </c>
      <c r="H104" s="132">
        <v>12000</v>
      </c>
      <c r="I104" s="132">
        <v>12000</v>
      </c>
      <c r="J104" s="150"/>
      <c r="K104" s="150"/>
      <c r="L104" s="150"/>
      <c r="M104" s="132">
        <v>12000</v>
      </c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</row>
    <row r="105" spans="1:24" ht="18" customHeight="1">
      <c r="A105" s="130" t="s">
        <v>86</v>
      </c>
      <c r="B105" s="252" t="s">
        <v>357</v>
      </c>
      <c r="C105" s="131" t="s">
        <v>257</v>
      </c>
      <c r="D105" s="131" t="s">
        <v>358</v>
      </c>
      <c r="E105" s="131" t="s">
        <v>259</v>
      </c>
      <c r="F105" s="130" t="s">
        <v>266</v>
      </c>
      <c r="G105" s="130" t="s">
        <v>267</v>
      </c>
      <c r="H105" s="132">
        <v>7527</v>
      </c>
      <c r="I105" s="132">
        <v>7527</v>
      </c>
      <c r="J105" s="150"/>
      <c r="K105" s="150"/>
      <c r="L105" s="150"/>
      <c r="M105" s="132">
        <v>7527</v>
      </c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</row>
    <row r="106" spans="1:24" ht="18" customHeight="1">
      <c r="A106" s="130" t="s">
        <v>86</v>
      </c>
      <c r="B106" s="252" t="s">
        <v>359</v>
      </c>
      <c r="C106" s="131" t="s">
        <v>265</v>
      </c>
      <c r="D106" s="131" t="s">
        <v>358</v>
      </c>
      <c r="E106" s="131" t="s">
        <v>259</v>
      </c>
      <c r="F106" s="130" t="s">
        <v>266</v>
      </c>
      <c r="G106" s="130" t="s">
        <v>267</v>
      </c>
      <c r="H106" s="132">
        <v>48000</v>
      </c>
      <c r="I106" s="132">
        <v>48000</v>
      </c>
      <c r="J106" s="150"/>
      <c r="K106" s="150"/>
      <c r="L106" s="150"/>
      <c r="M106" s="132">
        <v>48000</v>
      </c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</row>
    <row r="107" spans="1:24" ht="18" customHeight="1">
      <c r="A107" s="130" t="s">
        <v>86</v>
      </c>
      <c r="B107" s="252" t="s">
        <v>360</v>
      </c>
      <c r="C107" s="131" t="s">
        <v>269</v>
      </c>
      <c r="D107" s="131" t="s">
        <v>358</v>
      </c>
      <c r="E107" s="131" t="s">
        <v>259</v>
      </c>
      <c r="F107" s="130" t="s">
        <v>270</v>
      </c>
      <c r="G107" s="130" t="s">
        <v>271</v>
      </c>
      <c r="H107" s="132">
        <v>953</v>
      </c>
      <c r="I107" s="132">
        <v>953</v>
      </c>
      <c r="J107" s="150"/>
      <c r="K107" s="150"/>
      <c r="L107" s="150"/>
      <c r="M107" s="132">
        <v>953</v>
      </c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</row>
    <row r="108" spans="1:24" ht="18" customHeight="1">
      <c r="A108" s="130" t="s">
        <v>86</v>
      </c>
      <c r="B108" s="252" t="s">
        <v>361</v>
      </c>
      <c r="C108" s="131" t="s">
        <v>273</v>
      </c>
      <c r="D108" s="131" t="s">
        <v>358</v>
      </c>
      <c r="E108" s="131" t="s">
        <v>259</v>
      </c>
      <c r="F108" s="130" t="s">
        <v>274</v>
      </c>
      <c r="G108" s="130" t="s">
        <v>275</v>
      </c>
      <c r="H108" s="132">
        <v>8000</v>
      </c>
      <c r="I108" s="132">
        <v>8000</v>
      </c>
      <c r="J108" s="150"/>
      <c r="K108" s="150"/>
      <c r="L108" s="150"/>
      <c r="M108" s="132">
        <v>8000</v>
      </c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</row>
    <row r="109" spans="1:24" ht="18" customHeight="1">
      <c r="A109" s="130" t="s">
        <v>86</v>
      </c>
      <c r="B109" s="252" t="s">
        <v>362</v>
      </c>
      <c r="C109" s="131" t="s">
        <v>279</v>
      </c>
      <c r="D109" s="131" t="s">
        <v>358</v>
      </c>
      <c r="E109" s="131" t="s">
        <v>259</v>
      </c>
      <c r="F109" s="130" t="s">
        <v>280</v>
      </c>
      <c r="G109" s="130" t="s">
        <v>281</v>
      </c>
      <c r="H109" s="132">
        <v>1800</v>
      </c>
      <c r="I109" s="132">
        <v>1800</v>
      </c>
      <c r="J109" s="150"/>
      <c r="K109" s="150"/>
      <c r="L109" s="150"/>
      <c r="M109" s="132">
        <v>1800</v>
      </c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</row>
    <row r="110" spans="1:24" ht="18" customHeight="1">
      <c r="A110" s="130" t="s">
        <v>86</v>
      </c>
      <c r="B110" s="252" t="s">
        <v>363</v>
      </c>
      <c r="C110" s="131" t="s">
        <v>283</v>
      </c>
      <c r="D110" s="131" t="s">
        <v>358</v>
      </c>
      <c r="E110" s="131" t="s">
        <v>259</v>
      </c>
      <c r="F110" s="130" t="s">
        <v>280</v>
      </c>
      <c r="G110" s="130" t="s">
        <v>281</v>
      </c>
      <c r="H110" s="132">
        <v>18000</v>
      </c>
      <c r="I110" s="132">
        <v>18000</v>
      </c>
      <c r="J110" s="150"/>
      <c r="K110" s="150"/>
      <c r="L110" s="150"/>
      <c r="M110" s="132">
        <v>18000</v>
      </c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</row>
    <row r="111" spans="1:24" ht="18" customHeight="1">
      <c r="A111" s="137"/>
      <c r="B111" s="60"/>
      <c r="C111" s="138"/>
      <c r="D111" s="145">
        <v>20805</v>
      </c>
      <c r="E111" s="136" t="s">
        <v>136</v>
      </c>
      <c r="F111" s="137"/>
      <c r="G111" s="137"/>
      <c r="H111" s="144">
        <f>SUM(H112:H131)</f>
        <v>1131201</v>
      </c>
      <c r="I111" s="144">
        <f>SUM(I112:I131)</f>
        <v>1131201</v>
      </c>
      <c r="J111" s="144"/>
      <c r="K111" s="144"/>
      <c r="L111" s="144"/>
      <c r="M111" s="144">
        <f>SUM(M112:M131)</f>
        <v>1131201</v>
      </c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</row>
    <row r="112" spans="1:24" ht="18" customHeight="1">
      <c r="A112" s="130" t="s">
        <v>76</v>
      </c>
      <c r="B112" s="252" t="s">
        <v>364</v>
      </c>
      <c r="C112" s="131" t="s">
        <v>365</v>
      </c>
      <c r="D112" s="131" t="s">
        <v>366</v>
      </c>
      <c r="E112" s="131" t="s">
        <v>367</v>
      </c>
      <c r="F112" s="130" t="s">
        <v>368</v>
      </c>
      <c r="G112" s="130" t="s">
        <v>365</v>
      </c>
      <c r="H112" s="148">
        <v>78192</v>
      </c>
      <c r="I112" s="132">
        <v>78192</v>
      </c>
      <c r="J112" s="150"/>
      <c r="K112" s="150"/>
      <c r="L112" s="150"/>
      <c r="M112" s="132">
        <v>78192</v>
      </c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</row>
    <row r="113" spans="1:24" ht="18" customHeight="1">
      <c r="A113" s="130" t="s">
        <v>70</v>
      </c>
      <c r="B113" s="252" t="s">
        <v>369</v>
      </c>
      <c r="C113" s="131" t="s">
        <v>365</v>
      </c>
      <c r="D113" s="131" t="s">
        <v>366</v>
      </c>
      <c r="E113" s="131" t="s">
        <v>367</v>
      </c>
      <c r="F113" s="130" t="s">
        <v>368</v>
      </c>
      <c r="G113" s="130" t="s">
        <v>365</v>
      </c>
      <c r="H113" s="148">
        <v>14543</v>
      </c>
      <c r="I113" s="132">
        <v>14543</v>
      </c>
      <c r="J113" s="150"/>
      <c r="K113" s="150"/>
      <c r="L113" s="150"/>
      <c r="M113" s="132">
        <v>14543</v>
      </c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</row>
    <row r="114" spans="1:24" ht="18" customHeight="1">
      <c r="A114" s="130" t="s">
        <v>72</v>
      </c>
      <c r="B114" s="252" t="s">
        <v>370</v>
      </c>
      <c r="C114" s="131" t="s">
        <v>371</v>
      </c>
      <c r="D114" s="131" t="s">
        <v>372</v>
      </c>
      <c r="E114" s="131" t="s">
        <v>373</v>
      </c>
      <c r="F114" s="130" t="s">
        <v>374</v>
      </c>
      <c r="G114" s="130" t="s">
        <v>375</v>
      </c>
      <c r="H114" s="148">
        <v>191568</v>
      </c>
      <c r="I114" s="132">
        <v>191568</v>
      </c>
      <c r="J114" s="150"/>
      <c r="K114" s="150"/>
      <c r="L114" s="150"/>
      <c r="M114" s="132">
        <v>191568</v>
      </c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</row>
    <row r="115" spans="1:24" ht="18" customHeight="1">
      <c r="A115" s="130" t="s">
        <v>72</v>
      </c>
      <c r="B115" s="252" t="s">
        <v>370</v>
      </c>
      <c r="C115" s="131" t="s">
        <v>371</v>
      </c>
      <c r="D115" s="131" t="s">
        <v>376</v>
      </c>
      <c r="E115" s="131" t="s">
        <v>377</v>
      </c>
      <c r="F115" s="130" t="s">
        <v>374</v>
      </c>
      <c r="G115" s="130" t="s">
        <v>375</v>
      </c>
      <c r="H115" s="148">
        <v>85272</v>
      </c>
      <c r="I115" s="132">
        <v>85272</v>
      </c>
      <c r="J115" s="150"/>
      <c r="K115" s="150"/>
      <c r="L115" s="150"/>
      <c r="M115" s="132">
        <v>85272</v>
      </c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ht="18" customHeight="1">
      <c r="A116" s="130" t="s">
        <v>72</v>
      </c>
      <c r="B116" s="252" t="s">
        <v>378</v>
      </c>
      <c r="C116" s="131" t="s">
        <v>365</v>
      </c>
      <c r="D116" s="131" t="s">
        <v>366</v>
      </c>
      <c r="E116" s="131" t="s">
        <v>367</v>
      </c>
      <c r="F116" s="130" t="s">
        <v>368</v>
      </c>
      <c r="G116" s="130" t="s">
        <v>365</v>
      </c>
      <c r="H116" s="148">
        <v>86925</v>
      </c>
      <c r="I116" s="132">
        <v>86925</v>
      </c>
      <c r="J116" s="150"/>
      <c r="K116" s="150"/>
      <c r="L116" s="150"/>
      <c r="M116" s="132">
        <v>86925</v>
      </c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ht="18" customHeight="1">
      <c r="A117" s="130" t="s">
        <v>104</v>
      </c>
      <c r="B117" s="252" t="s">
        <v>379</v>
      </c>
      <c r="C117" s="131" t="s">
        <v>365</v>
      </c>
      <c r="D117" s="131" t="s">
        <v>366</v>
      </c>
      <c r="E117" s="131" t="s">
        <v>367</v>
      </c>
      <c r="F117" s="130" t="s">
        <v>368</v>
      </c>
      <c r="G117" s="130" t="s">
        <v>365</v>
      </c>
      <c r="H117" s="148">
        <v>168000</v>
      </c>
      <c r="I117" s="132">
        <v>168000</v>
      </c>
      <c r="J117" s="150"/>
      <c r="K117" s="150"/>
      <c r="L117" s="150"/>
      <c r="M117" s="132">
        <v>168000</v>
      </c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ht="18" customHeight="1">
      <c r="A118" s="130" t="s">
        <v>84</v>
      </c>
      <c r="B118" s="252" t="s">
        <v>380</v>
      </c>
      <c r="C118" s="131" t="s">
        <v>365</v>
      </c>
      <c r="D118" s="131" t="s">
        <v>366</v>
      </c>
      <c r="E118" s="131" t="s">
        <v>367</v>
      </c>
      <c r="F118" s="130" t="s">
        <v>368</v>
      </c>
      <c r="G118" s="130" t="s">
        <v>365</v>
      </c>
      <c r="H118" s="148">
        <v>10620</v>
      </c>
      <c r="I118" s="132">
        <v>10620</v>
      </c>
      <c r="J118" s="150"/>
      <c r="K118" s="150"/>
      <c r="L118" s="150"/>
      <c r="M118" s="132">
        <v>10620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ht="18" customHeight="1">
      <c r="A119" s="130" t="s">
        <v>86</v>
      </c>
      <c r="B119" s="252" t="s">
        <v>381</v>
      </c>
      <c r="C119" s="131" t="s">
        <v>365</v>
      </c>
      <c r="D119" s="131" t="s">
        <v>366</v>
      </c>
      <c r="E119" s="131" t="s">
        <v>367</v>
      </c>
      <c r="F119" s="130" t="s">
        <v>368</v>
      </c>
      <c r="G119" s="130" t="s">
        <v>365</v>
      </c>
      <c r="H119" s="148">
        <v>30487</v>
      </c>
      <c r="I119" s="132">
        <v>30487</v>
      </c>
      <c r="J119" s="150"/>
      <c r="K119" s="150"/>
      <c r="L119" s="150"/>
      <c r="M119" s="132">
        <v>30487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</row>
    <row r="120" spans="1:24" ht="18" customHeight="1">
      <c r="A120" s="130" t="s">
        <v>90</v>
      </c>
      <c r="B120" s="252" t="s">
        <v>382</v>
      </c>
      <c r="C120" s="131" t="s">
        <v>365</v>
      </c>
      <c r="D120" s="131" t="s">
        <v>366</v>
      </c>
      <c r="E120" s="131" t="s">
        <v>367</v>
      </c>
      <c r="F120" s="130" t="s">
        <v>368</v>
      </c>
      <c r="G120" s="130" t="s">
        <v>365</v>
      </c>
      <c r="H120" s="148">
        <v>15260</v>
      </c>
      <c r="I120" s="132">
        <v>15260</v>
      </c>
      <c r="J120" s="150"/>
      <c r="K120" s="150"/>
      <c r="L120" s="150"/>
      <c r="M120" s="132">
        <v>15260</v>
      </c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</row>
    <row r="121" spans="1:24" ht="18" customHeight="1">
      <c r="A121" s="130" t="s">
        <v>102</v>
      </c>
      <c r="B121" s="252" t="s">
        <v>383</v>
      </c>
      <c r="C121" s="131" t="s">
        <v>365</v>
      </c>
      <c r="D121" s="131" t="s">
        <v>366</v>
      </c>
      <c r="E121" s="131" t="s">
        <v>367</v>
      </c>
      <c r="F121" s="130" t="s">
        <v>368</v>
      </c>
      <c r="G121" s="130" t="s">
        <v>365</v>
      </c>
      <c r="H121" s="148">
        <v>36034</v>
      </c>
      <c r="I121" s="132">
        <v>36034</v>
      </c>
      <c r="J121" s="150"/>
      <c r="K121" s="150"/>
      <c r="L121" s="150"/>
      <c r="M121" s="132">
        <v>36034</v>
      </c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ht="18" customHeight="1">
      <c r="A122" s="130" t="s">
        <v>78</v>
      </c>
      <c r="B122" s="252" t="s">
        <v>384</v>
      </c>
      <c r="C122" s="131" t="s">
        <v>365</v>
      </c>
      <c r="D122" s="131" t="s">
        <v>366</v>
      </c>
      <c r="E122" s="131" t="s">
        <v>367</v>
      </c>
      <c r="F122" s="130" t="s">
        <v>368</v>
      </c>
      <c r="G122" s="130" t="s">
        <v>365</v>
      </c>
      <c r="H122" s="148">
        <v>16036</v>
      </c>
      <c r="I122" s="132">
        <v>16036</v>
      </c>
      <c r="J122" s="150"/>
      <c r="K122" s="150"/>
      <c r="L122" s="150"/>
      <c r="M122" s="132">
        <v>16036</v>
      </c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</row>
    <row r="123" spans="1:24" ht="18" customHeight="1">
      <c r="A123" s="130" t="s">
        <v>80</v>
      </c>
      <c r="B123" s="252" t="s">
        <v>385</v>
      </c>
      <c r="C123" s="131" t="s">
        <v>365</v>
      </c>
      <c r="D123" s="131" t="s">
        <v>366</v>
      </c>
      <c r="E123" s="131" t="s">
        <v>367</v>
      </c>
      <c r="F123" s="130" t="s">
        <v>368</v>
      </c>
      <c r="G123" s="130" t="s">
        <v>365</v>
      </c>
      <c r="H123" s="148">
        <v>21732</v>
      </c>
      <c r="I123" s="132">
        <v>21732</v>
      </c>
      <c r="J123" s="150"/>
      <c r="K123" s="150"/>
      <c r="L123" s="150"/>
      <c r="M123" s="132">
        <v>21732</v>
      </c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</row>
    <row r="124" spans="1:24" ht="18" customHeight="1">
      <c r="A124" s="130" t="s">
        <v>88</v>
      </c>
      <c r="B124" s="252" t="s">
        <v>386</v>
      </c>
      <c r="C124" s="131" t="s">
        <v>365</v>
      </c>
      <c r="D124" s="131" t="s">
        <v>366</v>
      </c>
      <c r="E124" s="131" t="s">
        <v>367</v>
      </c>
      <c r="F124" s="130" t="s">
        <v>368</v>
      </c>
      <c r="G124" s="130" t="s">
        <v>365</v>
      </c>
      <c r="H124" s="148">
        <v>44664</v>
      </c>
      <c r="I124" s="132">
        <v>44664</v>
      </c>
      <c r="J124" s="150"/>
      <c r="K124" s="150"/>
      <c r="L124" s="150"/>
      <c r="M124" s="132">
        <v>44664</v>
      </c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</row>
    <row r="125" spans="1:24" ht="18" customHeight="1">
      <c r="A125" s="130" t="s">
        <v>94</v>
      </c>
      <c r="B125" s="252" t="s">
        <v>387</v>
      </c>
      <c r="C125" s="131" t="s">
        <v>365</v>
      </c>
      <c r="D125" s="131" t="s">
        <v>366</v>
      </c>
      <c r="E125" s="131" t="s">
        <v>367</v>
      </c>
      <c r="F125" s="130" t="s">
        <v>368</v>
      </c>
      <c r="G125" s="130" t="s">
        <v>365</v>
      </c>
      <c r="H125" s="148">
        <v>74646</v>
      </c>
      <c r="I125" s="132">
        <v>74646</v>
      </c>
      <c r="J125" s="150"/>
      <c r="K125" s="150"/>
      <c r="L125" s="150"/>
      <c r="M125" s="132">
        <v>74646</v>
      </c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</row>
    <row r="126" spans="1:24" ht="18" customHeight="1">
      <c r="A126" s="130" t="s">
        <v>94</v>
      </c>
      <c r="B126" s="252" t="s">
        <v>388</v>
      </c>
      <c r="C126" s="131" t="s">
        <v>389</v>
      </c>
      <c r="D126" s="131" t="s">
        <v>390</v>
      </c>
      <c r="E126" s="131" t="s">
        <v>391</v>
      </c>
      <c r="F126" s="130" t="s">
        <v>392</v>
      </c>
      <c r="G126" s="130" t="s">
        <v>393</v>
      </c>
      <c r="H126" s="148">
        <v>67590</v>
      </c>
      <c r="I126" s="132">
        <v>67590</v>
      </c>
      <c r="J126" s="150"/>
      <c r="K126" s="150"/>
      <c r="L126" s="150"/>
      <c r="M126" s="132">
        <v>67590</v>
      </c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ht="18" customHeight="1">
      <c r="A127" s="130" t="s">
        <v>96</v>
      </c>
      <c r="B127" s="252" t="s">
        <v>394</v>
      </c>
      <c r="C127" s="131" t="s">
        <v>365</v>
      </c>
      <c r="D127" s="131" t="s">
        <v>366</v>
      </c>
      <c r="E127" s="131" t="s">
        <v>367</v>
      </c>
      <c r="F127" s="130" t="s">
        <v>368</v>
      </c>
      <c r="G127" s="130" t="s">
        <v>365</v>
      </c>
      <c r="H127" s="148">
        <v>38369</v>
      </c>
      <c r="I127" s="132">
        <v>38369</v>
      </c>
      <c r="J127" s="150"/>
      <c r="K127" s="150"/>
      <c r="L127" s="150"/>
      <c r="M127" s="132">
        <v>38369</v>
      </c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ht="18" customHeight="1">
      <c r="A128" s="130" t="s">
        <v>100</v>
      </c>
      <c r="B128" s="252" t="s">
        <v>395</v>
      </c>
      <c r="C128" s="131" t="s">
        <v>365</v>
      </c>
      <c r="D128" s="131" t="s">
        <v>366</v>
      </c>
      <c r="E128" s="131" t="s">
        <v>367</v>
      </c>
      <c r="F128" s="130" t="s">
        <v>368</v>
      </c>
      <c r="G128" s="130" t="s">
        <v>365</v>
      </c>
      <c r="H128" s="148">
        <v>46709</v>
      </c>
      <c r="I128" s="132">
        <v>46709</v>
      </c>
      <c r="J128" s="150"/>
      <c r="K128" s="150"/>
      <c r="L128" s="150"/>
      <c r="M128" s="132">
        <v>46709</v>
      </c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</row>
    <row r="129" spans="1:24" ht="18" customHeight="1">
      <c r="A129" s="130" t="s">
        <v>98</v>
      </c>
      <c r="B129" s="252" t="s">
        <v>396</v>
      </c>
      <c r="C129" s="131" t="s">
        <v>365</v>
      </c>
      <c r="D129" s="131" t="s">
        <v>366</v>
      </c>
      <c r="E129" s="131" t="s">
        <v>367</v>
      </c>
      <c r="F129" s="130" t="s">
        <v>368</v>
      </c>
      <c r="G129" s="130" t="s">
        <v>365</v>
      </c>
      <c r="H129" s="148">
        <v>57914</v>
      </c>
      <c r="I129" s="132">
        <v>57914</v>
      </c>
      <c r="J129" s="150"/>
      <c r="K129" s="150"/>
      <c r="L129" s="150"/>
      <c r="M129" s="132">
        <v>57914</v>
      </c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ht="18" customHeight="1">
      <c r="A130" s="130" t="s">
        <v>74</v>
      </c>
      <c r="B130" s="252" t="s">
        <v>397</v>
      </c>
      <c r="C130" s="131" t="s">
        <v>365</v>
      </c>
      <c r="D130" s="131" t="s">
        <v>366</v>
      </c>
      <c r="E130" s="131" t="s">
        <v>367</v>
      </c>
      <c r="F130" s="130" t="s">
        <v>368</v>
      </c>
      <c r="G130" s="130" t="s">
        <v>365</v>
      </c>
      <c r="H130" s="148">
        <v>36059</v>
      </c>
      <c r="I130" s="132">
        <v>36059</v>
      </c>
      <c r="J130" s="150"/>
      <c r="K130" s="150"/>
      <c r="L130" s="150"/>
      <c r="M130" s="132">
        <v>36059</v>
      </c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</row>
    <row r="131" spans="1:24" ht="18" customHeight="1">
      <c r="A131" s="130" t="s">
        <v>92</v>
      </c>
      <c r="B131" s="252" t="s">
        <v>398</v>
      </c>
      <c r="C131" s="131" t="s">
        <v>365</v>
      </c>
      <c r="D131" s="131" t="s">
        <v>366</v>
      </c>
      <c r="E131" s="131" t="s">
        <v>367</v>
      </c>
      <c r="F131" s="130" t="s">
        <v>368</v>
      </c>
      <c r="G131" s="130" t="s">
        <v>365</v>
      </c>
      <c r="H131" s="148">
        <v>10581</v>
      </c>
      <c r="I131" s="132">
        <v>10581</v>
      </c>
      <c r="J131" s="150"/>
      <c r="K131" s="150"/>
      <c r="L131" s="150"/>
      <c r="M131" s="132">
        <v>10581</v>
      </c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ht="18" customHeight="1">
      <c r="A132" s="137"/>
      <c r="B132" s="60"/>
      <c r="C132" s="138"/>
      <c r="D132" s="145">
        <v>210</v>
      </c>
      <c r="E132" s="136" t="s">
        <v>141</v>
      </c>
      <c r="F132" s="137"/>
      <c r="G132" s="137"/>
      <c r="H132" s="144">
        <f>H133+H143+H153</f>
        <v>1112376</v>
      </c>
      <c r="I132" s="144">
        <f>I133+I143+I153</f>
        <v>1112376</v>
      </c>
      <c r="J132" s="144"/>
      <c r="K132" s="144"/>
      <c r="L132" s="144"/>
      <c r="M132" s="144">
        <f>M133+M143+M153</f>
        <v>1112376</v>
      </c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</row>
    <row r="133" spans="1:24" ht="18" customHeight="1">
      <c r="A133" s="137"/>
      <c r="B133" s="60"/>
      <c r="C133" s="138"/>
      <c r="D133" s="145">
        <v>21004</v>
      </c>
      <c r="E133" s="136" t="s">
        <v>142</v>
      </c>
      <c r="F133" s="137"/>
      <c r="G133" s="137"/>
      <c r="H133" s="144">
        <f>SUM(H134:H142)</f>
        <v>395182</v>
      </c>
      <c r="I133" s="144">
        <f>SUM(I134:I142)</f>
        <v>395182</v>
      </c>
      <c r="J133" s="144"/>
      <c r="K133" s="144"/>
      <c r="L133" s="144"/>
      <c r="M133" s="144">
        <f>SUM(M134:M142)</f>
        <v>395182</v>
      </c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</row>
    <row r="134" spans="1:24" ht="18" customHeight="1">
      <c r="A134" s="130" t="s">
        <v>88</v>
      </c>
      <c r="B134" s="252" t="s">
        <v>399</v>
      </c>
      <c r="C134" s="131" t="s">
        <v>338</v>
      </c>
      <c r="D134" s="131" t="s">
        <v>400</v>
      </c>
      <c r="E134" s="131" t="s">
        <v>401</v>
      </c>
      <c r="F134" s="130" t="s">
        <v>260</v>
      </c>
      <c r="G134" s="130" t="s">
        <v>261</v>
      </c>
      <c r="H134" s="132">
        <v>111336</v>
      </c>
      <c r="I134" s="132">
        <v>111336</v>
      </c>
      <c r="J134" s="150"/>
      <c r="K134" s="150"/>
      <c r="L134" s="150"/>
      <c r="M134" s="132">
        <v>111336</v>
      </c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</row>
    <row r="135" spans="1:24" ht="18" customHeight="1">
      <c r="A135" s="130" t="s">
        <v>88</v>
      </c>
      <c r="B135" s="252" t="s">
        <v>399</v>
      </c>
      <c r="C135" s="131" t="s">
        <v>338</v>
      </c>
      <c r="D135" s="131" t="s">
        <v>400</v>
      </c>
      <c r="E135" s="131" t="s">
        <v>401</v>
      </c>
      <c r="F135" s="130" t="s">
        <v>262</v>
      </c>
      <c r="G135" s="130" t="s">
        <v>263</v>
      </c>
      <c r="H135" s="132">
        <v>82644</v>
      </c>
      <c r="I135" s="132">
        <v>82644</v>
      </c>
      <c r="J135" s="150"/>
      <c r="K135" s="150"/>
      <c r="L135" s="150"/>
      <c r="M135" s="132">
        <v>82644</v>
      </c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ht="18" customHeight="1">
      <c r="A136" s="130" t="s">
        <v>88</v>
      </c>
      <c r="B136" s="252" t="s">
        <v>399</v>
      </c>
      <c r="C136" s="131" t="s">
        <v>338</v>
      </c>
      <c r="D136" s="131" t="s">
        <v>400</v>
      </c>
      <c r="E136" s="131" t="s">
        <v>401</v>
      </c>
      <c r="F136" s="130" t="s">
        <v>262</v>
      </c>
      <c r="G136" s="130" t="s">
        <v>263</v>
      </c>
      <c r="H136" s="132">
        <v>24000</v>
      </c>
      <c r="I136" s="132">
        <v>24000</v>
      </c>
      <c r="J136" s="150"/>
      <c r="K136" s="150"/>
      <c r="L136" s="150"/>
      <c r="M136" s="132">
        <v>24000</v>
      </c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ht="18" customHeight="1">
      <c r="A137" s="130" t="s">
        <v>88</v>
      </c>
      <c r="B137" s="252" t="s">
        <v>399</v>
      </c>
      <c r="C137" s="131" t="s">
        <v>338</v>
      </c>
      <c r="D137" s="131" t="s">
        <v>400</v>
      </c>
      <c r="E137" s="131" t="s">
        <v>401</v>
      </c>
      <c r="F137" s="130" t="s">
        <v>266</v>
      </c>
      <c r="G137" s="130" t="s">
        <v>267</v>
      </c>
      <c r="H137" s="132">
        <v>9278</v>
      </c>
      <c r="I137" s="132">
        <v>9278</v>
      </c>
      <c r="J137" s="150"/>
      <c r="K137" s="150"/>
      <c r="L137" s="150"/>
      <c r="M137" s="132">
        <v>9278</v>
      </c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</row>
    <row r="138" spans="1:24" ht="18" customHeight="1">
      <c r="A138" s="130" t="s">
        <v>88</v>
      </c>
      <c r="B138" s="252" t="s">
        <v>402</v>
      </c>
      <c r="C138" s="131" t="s">
        <v>342</v>
      </c>
      <c r="D138" s="131" t="s">
        <v>400</v>
      </c>
      <c r="E138" s="131" t="s">
        <v>401</v>
      </c>
      <c r="F138" s="130" t="s">
        <v>266</v>
      </c>
      <c r="G138" s="130" t="s">
        <v>267</v>
      </c>
      <c r="H138" s="132">
        <v>72000</v>
      </c>
      <c r="I138" s="132">
        <v>72000</v>
      </c>
      <c r="J138" s="150"/>
      <c r="K138" s="150"/>
      <c r="L138" s="150"/>
      <c r="M138" s="132">
        <v>72000</v>
      </c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</row>
    <row r="139" spans="1:24" ht="18" customHeight="1">
      <c r="A139" s="130" t="s">
        <v>88</v>
      </c>
      <c r="B139" s="252" t="s">
        <v>399</v>
      </c>
      <c r="C139" s="131" t="s">
        <v>338</v>
      </c>
      <c r="D139" s="131" t="s">
        <v>400</v>
      </c>
      <c r="E139" s="131" t="s">
        <v>401</v>
      </c>
      <c r="F139" s="130" t="s">
        <v>343</v>
      </c>
      <c r="G139" s="130" t="s">
        <v>344</v>
      </c>
      <c r="H139" s="132">
        <v>49920</v>
      </c>
      <c r="I139" s="132">
        <v>49920</v>
      </c>
      <c r="J139" s="150"/>
      <c r="K139" s="150"/>
      <c r="L139" s="150"/>
      <c r="M139" s="132">
        <v>49920</v>
      </c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</row>
    <row r="140" spans="1:24" ht="18" customHeight="1">
      <c r="A140" s="130" t="s">
        <v>88</v>
      </c>
      <c r="B140" s="252" t="s">
        <v>399</v>
      </c>
      <c r="C140" s="131" t="s">
        <v>338</v>
      </c>
      <c r="D140" s="131" t="s">
        <v>400</v>
      </c>
      <c r="E140" s="131" t="s">
        <v>401</v>
      </c>
      <c r="F140" s="130" t="s">
        <v>343</v>
      </c>
      <c r="G140" s="130" t="s">
        <v>344</v>
      </c>
      <c r="H140" s="132">
        <v>28608</v>
      </c>
      <c r="I140" s="132">
        <v>28608</v>
      </c>
      <c r="J140" s="150"/>
      <c r="K140" s="150"/>
      <c r="L140" s="150"/>
      <c r="M140" s="132">
        <v>28608</v>
      </c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</row>
    <row r="141" spans="1:24" ht="18" customHeight="1">
      <c r="A141" s="130" t="s">
        <v>88</v>
      </c>
      <c r="B141" s="252" t="s">
        <v>403</v>
      </c>
      <c r="C141" s="131" t="s">
        <v>269</v>
      </c>
      <c r="D141" s="131" t="s">
        <v>400</v>
      </c>
      <c r="E141" s="131" t="s">
        <v>401</v>
      </c>
      <c r="F141" s="130" t="s">
        <v>270</v>
      </c>
      <c r="G141" s="130" t="s">
        <v>271</v>
      </c>
      <c r="H141" s="132">
        <v>1396</v>
      </c>
      <c r="I141" s="132">
        <v>1396</v>
      </c>
      <c r="J141" s="150"/>
      <c r="K141" s="150"/>
      <c r="L141" s="150"/>
      <c r="M141" s="132">
        <v>1396</v>
      </c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</row>
    <row r="142" spans="1:24" ht="18" customHeight="1">
      <c r="A142" s="130" t="s">
        <v>88</v>
      </c>
      <c r="B142" s="252" t="s">
        <v>404</v>
      </c>
      <c r="C142" s="131" t="s">
        <v>273</v>
      </c>
      <c r="D142" s="131" t="s">
        <v>400</v>
      </c>
      <c r="E142" s="131" t="s">
        <v>401</v>
      </c>
      <c r="F142" s="130" t="s">
        <v>274</v>
      </c>
      <c r="G142" s="130" t="s">
        <v>275</v>
      </c>
      <c r="H142" s="132">
        <v>16000</v>
      </c>
      <c r="I142" s="132">
        <v>16000</v>
      </c>
      <c r="J142" s="150"/>
      <c r="K142" s="150"/>
      <c r="L142" s="150"/>
      <c r="M142" s="132">
        <v>16000</v>
      </c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</row>
    <row r="143" spans="1:24" ht="18" customHeight="1">
      <c r="A143" s="137"/>
      <c r="B143" s="60"/>
      <c r="C143" s="138"/>
      <c r="D143" s="145">
        <v>21007</v>
      </c>
      <c r="E143" s="136" t="s">
        <v>144</v>
      </c>
      <c r="F143" s="137"/>
      <c r="G143" s="137"/>
      <c r="H143" s="144">
        <f>SUM(H144:H152)</f>
        <v>150550</v>
      </c>
      <c r="I143" s="144">
        <f>SUM(I144:I152)</f>
        <v>150550</v>
      </c>
      <c r="J143" s="144"/>
      <c r="K143" s="144"/>
      <c r="L143" s="144"/>
      <c r="M143" s="144">
        <f>SUM(M144:M152)</f>
        <v>150550</v>
      </c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</row>
    <row r="144" spans="1:24" ht="18" customHeight="1">
      <c r="A144" s="130" t="s">
        <v>90</v>
      </c>
      <c r="B144" s="252" t="s">
        <v>405</v>
      </c>
      <c r="C144" s="131" t="s">
        <v>257</v>
      </c>
      <c r="D144" s="131" t="s">
        <v>406</v>
      </c>
      <c r="E144" s="131" t="s">
        <v>407</v>
      </c>
      <c r="F144" s="130" t="s">
        <v>260</v>
      </c>
      <c r="G144" s="130" t="s">
        <v>261</v>
      </c>
      <c r="H144" s="132">
        <v>46044</v>
      </c>
      <c r="I144" s="132">
        <v>46044</v>
      </c>
      <c r="J144" s="150"/>
      <c r="K144" s="150"/>
      <c r="L144" s="150"/>
      <c r="M144" s="132">
        <v>46044</v>
      </c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</row>
    <row r="145" spans="1:24" ht="18" customHeight="1">
      <c r="A145" s="130" t="s">
        <v>90</v>
      </c>
      <c r="B145" s="252" t="s">
        <v>405</v>
      </c>
      <c r="C145" s="131" t="s">
        <v>257</v>
      </c>
      <c r="D145" s="131" t="s">
        <v>406</v>
      </c>
      <c r="E145" s="131" t="s">
        <v>407</v>
      </c>
      <c r="F145" s="130" t="s">
        <v>262</v>
      </c>
      <c r="G145" s="130" t="s">
        <v>263</v>
      </c>
      <c r="H145" s="132">
        <v>56292</v>
      </c>
      <c r="I145" s="132">
        <v>56292</v>
      </c>
      <c r="J145" s="150"/>
      <c r="K145" s="150"/>
      <c r="L145" s="150"/>
      <c r="M145" s="132">
        <v>56292</v>
      </c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</row>
    <row r="146" spans="1:24" ht="18" customHeight="1">
      <c r="A146" s="130" t="s">
        <v>90</v>
      </c>
      <c r="B146" s="252" t="s">
        <v>405</v>
      </c>
      <c r="C146" s="131" t="s">
        <v>257</v>
      </c>
      <c r="D146" s="131" t="s">
        <v>406</v>
      </c>
      <c r="E146" s="131" t="s">
        <v>407</v>
      </c>
      <c r="F146" s="130" t="s">
        <v>262</v>
      </c>
      <c r="G146" s="130" t="s">
        <v>263</v>
      </c>
      <c r="H146" s="132">
        <v>6000</v>
      </c>
      <c r="I146" s="132">
        <v>6000</v>
      </c>
      <c r="J146" s="150"/>
      <c r="K146" s="150"/>
      <c r="L146" s="150"/>
      <c r="M146" s="132">
        <v>6000</v>
      </c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</row>
    <row r="147" spans="1:24" ht="18" customHeight="1">
      <c r="A147" s="130" t="s">
        <v>90</v>
      </c>
      <c r="B147" s="252" t="s">
        <v>405</v>
      </c>
      <c r="C147" s="131" t="s">
        <v>257</v>
      </c>
      <c r="D147" s="131" t="s">
        <v>406</v>
      </c>
      <c r="E147" s="131" t="s">
        <v>407</v>
      </c>
      <c r="F147" s="130" t="s">
        <v>266</v>
      </c>
      <c r="G147" s="130" t="s">
        <v>267</v>
      </c>
      <c r="H147" s="132">
        <v>3837</v>
      </c>
      <c r="I147" s="132">
        <v>3837</v>
      </c>
      <c r="J147" s="150"/>
      <c r="K147" s="150"/>
      <c r="L147" s="150"/>
      <c r="M147" s="132">
        <v>3837</v>
      </c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</row>
    <row r="148" spans="1:24" ht="18" customHeight="1">
      <c r="A148" s="130" t="s">
        <v>90</v>
      </c>
      <c r="B148" s="252" t="s">
        <v>408</v>
      </c>
      <c r="C148" s="131" t="s">
        <v>265</v>
      </c>
      <c r="D148" s="131" t="s">
        <v>406</v>
      </c>
      <c r="E148" s="131" t="s">
        <v>407</v>
      </c>
      <c r="F148" s="130" t="s">
        <v>266</v>
      </c>
      <c r="G148" s="130" t="s">
        <v>267</v>
      </c>
      <c r="H148" s="132">
        <v>24000</v>
      </c>
      <c r="I148" s="132">
        <v>24000</v>
      </c>
      <c r="J148" s="150"/>
      <c r="K148" s="150"/>
      <c r="L148" s="150"/>
      <c r="M148" s="132">
        <v>24000</v>
      </c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ht="18" customHeight="1">
      <c r="A149" s="130" t="s">
        <v>90</v>
      </c>
      <c r="B149" s="252" t="s">
        <v>409</v>
      </c>
      <c r="C149" s="131" t="s">
        <v>269</v>
      </c>
      <c r="D149" s="131" t="s">
        <v>406</v>
      </c>
      <c r="E149" s="131" t="s">
        <v>407</v>
      </c>
      <c r="F149" s="130" t="s">
        <v>270</v>
      </c>
      <c r="G149" s="130" t="s">
        <v>271</v>
      </c>
      <c r="H149" s="132">
        <v>477</v>
      </c>
      <c r="I149" s="132">
        <v>477</v>
      </c>
      <c r="J149" s="150"/>
      <c r="K149" s="150"/>
      <c r="L149" s="150"/>
      <c r="M149" s="132">
        <v>477</v>
      </c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</row>
    <row r="150" spans="1:24" ht="18" customHeight="1">
      <c r="A150" s="130" t="s">
        <v>90</v>
      </c>
      <c r="B150" s="252" t="s">
        <v>410</v>
      </c>
      <c r="C150" s="131" t="s">
        <v>273</v>
      </c>
      <c r="D150" s="131" t="s">
        <v>406</v>
      </c>
      <c r="E150" s="131" t="s">
        <v>407</v>
      </c>
      <c r="F150" s="130" t="s">
        <v>274</v>
      </c>
      <c r="G150" s="130" t="s">
        <v>275</v>
      </c>
      <c r="H150" s="132">
        <v>4000</v>
      </c>
      <c r="I150" s="132">
        <v>4000</v>
      </c>
      <c r="J150" s="150"/>
      <c r="K150" s="150"/>
      <c r="L150" s="150"/>
      <c r="M150" s="132">
        <v>4000</v>
      </c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</row>
    <row r="151" spans="1:24" ht="18" customHeight="1">
      <c r="A151" s="130" t="s">
        <v>90</v>
      </c>
      <c r="B151" s="252" t="s">
        <v>411</v>
      </c>
      <c r="C151" s="131" t="s">
        <v>283</v>
      </c>
      <c r="D151" s="131" t="s">
        <v>406</v>
      </c>
      <c r="E151" s="131" t="s">
        <v>407</v>
      </c>
      <c r="F151" s="130" t="s">
        <v>280</v>
      </c>
      <c r="G151" s="130" t="s">
        <v>281</v>
      </c>
      <c r="H151" s="132">
        <v>9000</v>
      </c>
      <c r="I151" s="132">
        <v>9000</v>
      </c>
      <c r="J151" s="150"/>
      <c r="K151" s="150"/>
      <c r="L151" s="150"/>
      <c r="M151" s="132">
        <v>9000</v>
      </c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ht="18" customHeight="1">
      <c r="A152" s="130" t="s">
        <v>90</v>
      </c>
      <c r="B152" s="252" t="s">
        <v>412</v>
      </c>
      <c r="C152" s="131" t="s">
        <v>279</v>
      </c>
      <c r="D152" s="131" t="s">
        <v>406</v>
      </c>
      <c r="E152" s="131" t="s">
        <v>407</v>
      </c>
      <c r="F152" s="130" t="s">
        <v>280</v>
      </c>
      <c r="G152" s="130" t="s">
        <v>281</v>
      </c>
      <c r="H152" s="132">
        <v>900</v>
      </c>
      <c r="I152" s="132">
        <v>900</v>
      </c>
      <c r="J152" s="150"/>
      <c r="K152" s="150"/>
      <c r="L152" s="150"/>
      <c r="M152" s="132">
        <v>900</v>
      </c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</row>
    <row r="153" spans="1:24" ht="18" customHeight="1">
      <c r="A153" s="137"/>
      <c r="B153" s="60"/>
      <c r="C153" s="138"/>
      <c r="D153" s="145">
        <v>21011</v>
      </c>
      <c r="E153" s="136" t="s">
        <v>146</v>
      </c>
      <c r="F153" s="137"/>
      <c r="G153" s="137"/>
      <c r="H153" s="144">
        <f>SUM(H154:H202)</f>
        <v>566644</v>
      </c>
      <c r="I153" s="144">
        <f>SUM(I154:I202)</f>
        <v>566644</v>
      </c>
      <c r="J153" s="144"/>
      <c r="K153" s="144"/>
      <c r="L153" s="144"/>
      <c r="M153" s="144">
        <f>SUM(M154:M202)</f>
        <v>566644</v>
      </c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</row>
    <row r="154" spans="1:24" ht="18" customHeight="1">
      <c r="A154" s="130" t="s">
        <v>76</v>
      </c>
      <c r="B154" s="252" t="s">
        <v>324</v>
      </c>
      <c r="C154" s="131" t="s">
        <v>269</v>
      </c>
      <c r="D154" s="131" t="s">
        <v>413</v>
      </c>
      <c r="E154" s="131" t="s">
        <v>414</v>
      </c>
      <c r="F154" s="130" t="s">
        <v>415</v>
      </c>
      <c r="G154" s="130" t="s">
        <v>416</v>
      </c>
      <c r="H154" s="132">
        <v>43983</v>
      </c>
      <c r="I154" s="132">
        <v>43983</v>
      </c>
      <c r="J154" s="150"/>
      <c r="K154" s="150"/>
      <c r="L154" s="150"/>
      <c r="M154" s="132">
        <v>43983</v>
      </c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</row>
    <row r="155" spans="1:24" ht="18" customHeight="1">
      <c r="A155" s="130" t="s">
        <v>76</v>
      </c>
      <c r="B155" s="252" t="s">
        <v>324</v>
      </c>
      <c r="C155" s="131" t="s">
        <v>269</v>
      </c>
      <c r="D155" s="131" t="s">
        <v>413</v>
      </c>
      <c r="E155" s="131" t="s">
        <v>414</v>
      </c>
      <c r="F155" s="130" t="s">
        <v>270</v>
      </c>
      <c r="G155" s="130" t="s">
        <v>271</v>
      </c>
      <c r="H155" s="132">
        <v>2820</v>
      </c>
      <c r="I155" s="132">
        <v>2820</v>
      </c>
      <c r="J155" s="150"/>
      <c r="K155" s="150"/>
      <c r="L155" s="150"/>
      <c r="M155" s="132">
        <v>2820</v>
      </c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</row>
    <row r="156" spans="1:24" ht="18" customHeight="1">
      <c r="A156" s="130" t="s">
        <v>76</v>
      </c>
      <c r="B156" s="252" t="s">
        <v>324</v>
      </c>
      <c r="C156" s="131" t="s">
        <v>269</v>
      </c>
      <c r="D156" s="131" t="s">
        <v>417</v>
      </c>
      <c r="E156" s="131" t="s">
        <v>418</v>
      </c>
      <c r="F156" s="130" t="s">
        <v>419</v>
      </c>
      <c r="G156" s="130" t="s">
        <v>420</v>
      </c>
      <c r="H156" s="132">
        <v>19548</v>
      </c>
      <c r="I156" s="132">
        <v>19548</v>
      </c>
      <c r="J156" s="150"/>
      <c r="K156" s="150"/>
      <c r="L156" s="150"/>
      <c r="M156" s="132">
        <v>19548</v>
      </c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</row>
    <row r="157" spans="1:24" ht="18" customHeight="1">
      <c r="A157" s="130" t="s">
        <v>70</v>
      </c>
      <c r="B157" s="252" t="s">
        <v>268</v>
      </c>
      <c r="C157" s="131" t="s">
        <v>269</v>
      </c>
      <c r="D157" s="131" t="s">
        <v>413</v>
      </c>
      <c r="E157" s="131" t="s">
        <v>414</v>
      </c>
      <c r="F157" s="130" t="s">
        <v>415</v>
      </c>
      <c r="G157" s="130" t="s">
        <v>416</v>
      </c>
      <c r="H157" s="132">
        <v>8181</v>
      </c>
      <c r="I157" s="132">
        <v>8181</v>
      </c>
      <c r="J157" s="150"/>
      <c r="K157" s="150"/>
      <c r="L157" s="150"/>
      <c r="M157" s="132">
        <v>8181</v>
      </c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</row>
    <row r="158" spans="1:24" ht="18" customHeight="1">
      <c r="A158" s="130" t="s">
        <v>70</v>
      </c>
      <c r="B158" s="252" t="s">
        <v>268</v>
      </c>
      <c r="C158" s="131" t="s">
        <v>269</v>
      </c>
      <c r="D158" s="131" t="s">
        <v>413</v>
      </c>
      <c r="E158" s="131" t="s">
        <v>414</v>
      </c>
      <c r="F158" s="130" t="s">
        <v>270</v>
      </c>
      <c r="G158" s="130" t="s">
        <v>271</v>
      </c>
      <c r="H158" s="132">
        <v>470</v>
      </c>
      <c r="I158" s="132">
        <v>470</v>
      </c>
      <c r="J158" s="150"/>
      <c r="K158" s="150"/>
      <c r="L158" s="150"/>
      <c r="M158" s="132">
        <v>470</v>
      </c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</row>
    <row r="159" spans="1:24" ht="18" customHeight="1">
      <c r="A159" s="130" t="s">
        <v>70</v>
      </c>
      <c r="B159" s="252" t="s">
        <v>268</v>
      </c>
      <c r="C159" s="131" t="s">
        <v>269</v>
      </c>
      <c r="D159" s="131" t="s">
        <v>417</v>
      </c>
      <c r="E159" s="131" t="s">
        <v>418</v>
      </c>
      <c r="F159" s="130" t="s">
        <v>419</v>
      </c>
      <c r="G159" s="130" t="s">
        <v>420</v>
      </c>
      <c r="H159" s="132">
        <v>3636</v>
      </c>
      <c r="I159" s="132">
        <v>3636</v>
      </c>
      <c r="J159" s="150"/>
      <c r="K159" s="150"/>
      <c r="L159" s="150"/>
      <c r="M159" s="132">
        <v>3636</v>
      </c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</row>
    <row r="160" spans="1:24" ht="18" customHeight="1">
      <c r="A160" s="130" t="s">
        <v>72</v>
      </c>
      <c r="B160" s="252" t="s">
        <v>293</v>
      </c>
      <c r="C160" s="131" t="s">
        <v>269</v>
      </c>
      <c r="D160" s="131" t="s">
        <v>413</v>
      </c>
      <c r="E160" s="131" t="s">
        <v>414</v>
      </c>
      <c r="F160" s="130" t="s">
        <v>415</v>
      </c>
      <c r="G160" s="130" t="s">
        <v>416</v>
      </c>
      <c r="H160" s="132">
        <v>48896</v>
      </c>
      <c r="I160" s="132">
        <v>48896</v>
      </c>
      <c r="J160" s="150"/>
      <c r="K160" s="150"/>
      <c r="L160" s="150"/>
      <c r="M160" s="132">
        <v>48896</v>
      </c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</row>
    <row r="161" spans="1:24" ht="18" customHeight="1">
      <c r="A161" s="130" t="s">
        <v>72</v>
      </c>
      <c r="B161" s="252" t="s">
        <v>293</v>
      </c>
      <c r="C161" s="131" t="s">
        <v>269</v>
      </c>
      <c r="D161" s="131" t="s">
        <v>413</v>
      </c>
      <c r="E161" s="131" t="s">
        <v>414</v>
      </c>
      <c r="F161" s="130" t="s">
        <v>270</v>
      </c>
      <c r="G161" s="130" t="s">
        <v>271</v>
      </c>
      <c r="H161" s="132">
        <v>7050</v>
      </c>
      <c r="I161" s="132">
        <v>7050</v>
      </c>
      <c r="J161" s="150"/>
      <c r="K161" s="150"/>
      <c r="L161" s="150"/>
      <c r="M161" s="132">
        <v>7050</v>
      </c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</row>
    <row r="162" spans="1:24" ht="18" customHeight="1">
      <c r="A162" s="130" t="s">
        <v>72</v>
      </c>
      <c r="B162" s="252" t="s">
        <v>293</v>
      </c>
      <c r="C162" s="131" t="s">
        <v>269</v>
      </c>
      <c r="D162" s="131" t="s">
        <v>421</v>
      </c>
      <c r="E162" s="131" t="s">
        <v>422</v>
      </c>
      <c r="F162" s="130" t="s">
        <v>270</v>
      </c>
      <c r="G162" s="130" t="s">
        <v>271</v>
      </c>
      <c r="H162" s="132">
        <v>2350</v>
      </c>
      <c r="I162" s="132">
        <v>2350</v>
      </c>
      <c r="J162" s="150"/>
      <c r="K162" s="150"/>
      <c r="L162" s="150"/>
      <c r="M162" s="132">
        <v>2350</v>
      </c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</row>
    <row r="163" spans="1:24" ht="18" customHeight="1">
      <c r="A163" s="130" t="s">
        <v>72</v>
      </c>
      <c r="B163" s="252" t="s">
        <v>293</v>
      </c>
      <c r="C163" s="131" t="s">
        <v>269</v>
      </c>
      <c r="D163" s="131" t="s">
        <v>417</v>
      </c>
      <c r="E163" s="131" t="s">
        <v>418</v>
      </c>
      <c r="F163" s="130" t="s">
        <v>419</v>
      </c>
      <c r="G163" s="130" t="s">
        <v>420</v>
      </c>
      <c r="H163" s="132">
        <v>56005</v>
      </c>
      <c r="I163" s="132">
        <v>56005</v>
      </c>
      <c r="J163" s="150"/>
      <c r="K163" s="150"/>
      <c r="L163" s="150"/>
      <c r="M163" s="132">
        <v>56005</v>
      </c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</row>
    <row r="164" spans="1:24" ht="18" customHeight="1">
      <c r="A164" s="130" t="s">
        <v>84</v>
      </c>
      <c r="B164" s="252" t="s">
        <v>353</v>
      </c>
      <c r="C164" s="131" t="s">
        <v>269</v>
      </c>
      <c r="D164" s="131" t="s">
        <v>413</v>
      </c>
      <c r="E164" s="131" t="s">
        <v>414</v>
      </c>
      <c r="F164" s="130" t="s">
        <v>415</v>
      </c>
      <c r="G164" s="130" t="s">
        <v>416</v>
      </c>
      <c r="H164" s="132">
        <v>5974</v>
      </c>
      <c r="I164" s="132">
        <v>5974</v>
      </c>
      <c r="J164" s="150"/>
      <c r="K164" s="150"/>
      <c r="L164" s="150"/>
      <c r="M164" s="132">
        <v>5974</v>
      </c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</row>
    <row r="165" spans="1:24" ht="18" customHeight="1">
      <c r="A165" s="130" t="s">
        <v>84</v>
      </c>
      <c r="B165" s="252" t="s">
        <v>353</v>
      </c>
      <c r="C165" s="131" t="s">
        <v>269</v>
      </c>
      <c r="D165" s="131" t="s">
        <v>413</v>
      </c>
      <c r="E165" s="131" t="s">
        <v>414</v>
      </c>
      <c r="F165" s="130" t="s">
        <v>270</v>
      </c>
      <c r="G165" s="130" t="s">
        <v>271</v>
      </c>
      <c r="H165" s="132">
        <v>470</v>
      </c>
      <c r="I165" s="132">
        <v>470</v>
      </c>
      <c r="J165" s="150"/>
      <c r="K165" s="150"/>
      <c r="L165" s="150"/>
      <c r="M165" s="132">
        <v>470</v>
      </c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</row>
    <row r="166" spans="1:24" ht="18" customHeight="1">
      <c r="A166" s="130" t="s">
        <v>84</v>
      </c>
      <c r="B166" s="252" t="s">
        <v>353</v>
      </c>
      <c r="C166" s="131" t="s">
        <v>269</v>
      </c>
      <c r="D166" s="131" t="s">
        <v>417</v>
      </c>
      <c r="E166" s="131" t="s">
        <v>418</v>
      </c>
      <c r="F166" s="130" t="s">
        <v>419</v>
      </c>
      <c r="G166" s="130" t="s">
        <v>420</v>
      </c>
      <c r="H166" s="132">
        <v>2655</v>
      </c>
      <c r="I166" s="132">
        <v>2655</v>
      </c>
      <c r="J166" s="150"/>
      <c r="K166" s="150"/>
      <c r="L166" s="150"/>
      <c r="M166" s="132">
        <v>2655</v>
      </c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</row>
    <row r="167" spans="1:24" ht="18" customHeight="1">
      <c r="A167" s="130" t="s">
        <v>86</v>
      </c>
      <c r="B167" s="252" t="s">
        <v>360</v>
      </c>
      <c r="C167" s="131" t="s">
        <v>269</v>
      </c>
      <c r="D167" s="131" t="s">
        <v>413</v>
      </c>
      <c r="E167" s="131" t="s">
        <v>414</v>
      </c>
      <c r="F167" s="130" t="s">
        <v>415</v>
      </c>
      <c r="G167" s="130" t="s">
        <v>416</v>
      </c>
      <c r="H167" s="132">
        <v>17149</v>
      </c>
      <c r="I167" s="132">
        <v>17149</v>
      </c>
      <c r="J167" s="150"/>
      <c r="K167" s="150"/>
      <c r="L167" s="150"/>
      <c r="M167" s="132">
        <v>17149</v>
      </c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</row>
    <row r="168" spans="1:24" ht="18" customHeight="1">
      <c r="A168" s="130" t="s">
        <v>86</v>
      </c>
      <c r="B168" s="252" t="s">
        <v>360</v>
      </c>
      <c r="C168" s="131" t="s">
        <v>269</v>
      </c>
      <c r="D168" s="131" t="s">
        <v>413</v>
      </c>
      <c r="E168" s="131" t="s">
        <v>414</v>
      </c>
      <c r="F168" s="130" t="s">
        <v>270</v>
      </c>
      <c r="G168" s="130" t="s">
        <v>271</v>
      </c>
      <c r="H168" s="132">
        <v>940</v>
      </c>
      <c r="I168" s="132">
        <v>940</v>
      </c>
      <c r="J168" s="150"/>
      <c r="K168" s="150"/>
      <c r="L168" s="150"/>
      <c r="M168" s="132">
        <v>940</v>
      </c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ht="18" customHeight="1">
      <c r="A169" s="130" t="s">
        <v>86</v>
      </c>
      <c r="B169" s="252" t="s">
        <v>360</v>
      </c>
      <c r="C169" s="131" t="s">
        <v>269</v>
      </c>
      <c r="D169" s="131" t="s">
        <v>417</v>
      </c>
      <c r="E169" s="131" t="s">
        <v>418</v>
      </c>
      <c r="F169" s="130" t="s">
        <v>419</v>
      </c>
      <c r="G169" s="130" t="s">
        <v>420</v>
      </c>
      <c r="H169" s="132">
        <v>7622</v>
      </c>
      <c r="I169" s="132">
        <v>7622</v>
      </c>
      <c r="J169" s="150"/>
      <c r="K169" s="150"/>
      <c r="L169" s="150"/>
      <c r="M169" s="132">
        <v>7622</v>
      </c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</row>
    <row r="170" spans="1:24" ht="18" customHeight="1">
      <c r="A170" s="130" t="s">
        <v>90</v>
      </c>
      <c r="B170" s="252" t="s">
        <v>409</v>
      </c>
      <c r="C170" s="131" t="s">
        <v>269</v>
      </c>
      <c r="D170" s="131" t="s">
        <v>413</v>
      </c>
      <c r="E170" s="131" t="s">
        <v>414</v>
      </c>
      <c r="F170" s="130" t="s">
        <v>415</v>
      </c>
      <c r="G170" s="130" t="s">
        <v>416</v>
      </c>
      <c r="H170" s="132">
        <v>8584</v>
      </c>
      <c r="I170" s="132">
        <v>8584</v>
      </c>
      <c r="J170" s="150"/>
      <c r="K170" s="150"/>
      <c r="L170" s="150"/>
      <c r="M170" s="132">
        <v>8584</v>
      </c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ht="18" customHeight="1">
      <c r="A171" s="130" t="s">
        <v>90</v>
      </c>
      <c r="B171" s="252" t="s">
        <v>409</v>
      </c>
      <c r="C171" s="131" t="s">
        <v>269</v>
      </c>
      <c r="D171" s="131" t="s">
        <v>413</v>
      </c>
      <c r="E171" s="131" t="s">
        <v>414</v>
      </c>
      <c r="F171" s="130" t="s">
        <v>270</v>
      </c>
      <c r="G171" s="130" t="s">
        <v>271</v>
      </c>
      <c r="H171" s="132">
        <v>470</v>
      </c>
      <c r="I171" s="132">
        <v>470</v>
      </c>
      <c r="J171" s="150"/>
      <c r="K171" s="150"/>
      <c r="L171" s="150"/>
      <c r="M171" s="132">
        <v>470</v>
      </c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</row>
    <row r="172" spans="1:24" ht="18" customHeight="1">
      <c r="A172" s="130" t="s">
        <v>90</v>
      </c>
      <c r="B172" s="252" t="s">
        <v>409</v>
      </c>
      <c r="C172" s="131" t="s">
        <v>269</v>
      </c>
      <c r="D172" s="131" t="s">
        <v>417</v>
      </c>
      <c r="E172" s="131" t="s">
        <v>418</v>
      </c>
      <c r="F172" s="130" t="s">
        <v>419</v>
      </c>
      <c r="G172" s="130" t="s">
        <v>420</v>
      </c>
      <c r="H172" s="132">
        <v>3815</v>
      </c>
      <c r="I172" s="132">
        <v>3815</v>
      </c>
      <c r="J172" s="150"/>
      <c r="K172" s="150"/>
      <c r="L172" s="150"/>
      <c r="M172" s="132">
        <v>3815</v>
      </c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</row>
    <row r="173" spans="1:24" ht="18" customHeight="1">
      <c r="A173" s="130" t="s">
        <v>102</v>
      </c>
      <c r="B173" s="252" t="s">
        <v>423</v>
      </c>
      <c r="C173" s="131" t="s">
        <v>269</v>
      </c>
      <c r="D173" s="131" t="s">
        <v>413</v>
      </c>
      <c r="E173" s="131" t="s">
        <v>414</v>
      </c>
      <c r="F173" s="130" t="s">
        <v>415</v>
      </c>
      <c r="G173" s="130" t="s">
        <v>416</v>
      </c>
      <c r="H173" s="132">
        <v>20269</v>
      </c>
      <c r="I173" s="132">
        <v>20269</v>
      </c>
      <c r="J173" s="150"/>
      <c r="K173" s="150"/>
      <c r="L173" s="150"/>
      <c r="M173" s="132">
        <v>20269</v>
      </c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</row>
    <row r="174" spans="1:24" ht="18" customHeight="1">
      <c r="A174" s="130" t="s">
        <v>102</v>
      </c>
      <c r="B174" s="252" t="s">
        <v>423</v>
      </c>
      <c r="C174" s="131" t="s">
        <v>269</v>
      </c>
      <c r="D174" s="131" t="s">
        <v>413</v>
      </c>
      <c r="E174" s="131" t="s">
        <v>414</v>
      </c>
      <c r="F174" s="130" t="s">
        <v>270</v>
      </c>
      <c r="G174" s="130" t="s">
        <v>271</v>
      </c>
      <c r="H174" s="132">
        <v>1410</v>
      </c>
      <c r="I174" s="132">
        <v>1410</v>
      </c>
      <c r="J174" s="150"/>
      <c r="K174" s="150"/>
      <c r="L174" s="150"/>
      <c r="M174" s="132">
        <v>1410</v>
      </c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</row>
    <row r="175" spans="1:24" ht="18" customHeight="1">
      <c r="A175" s="130" t="s">
        <v>102</v>
      </c>
      <c r="B175" s="252" t="s">
        <v>423</v>
      </c>
      <c r="C175" s="131" t="s">
        <v>269</v>
      </c>
      <c r="D175" s="131" t="s">
        <v>417</v>
      </c>
      <c r="E175" s="131" t="s">
        <v>418</v>
      </c>
      <c r="F175" s="130" t="s">
        <v>419</v>
      </c>
      <c r="G175" s="130" t="s">
        <v>420</v>
      </c>
      <c r="H175" s="132">
        <v>9009</v>
      </c>
      <c r="I175" s="132">
        <v>9009</v>
      </c>
      <c r="J175" s="150"/>
      <c r="K175" s="150"/>
      <c r="L175" s="150"/>
      <c r="M175" s="132">
        <v>9009</v>
      </c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</row>
    <row r="176" spans="1:24" ht="18" customHeight="1">
      <c r="A176" s="130" t="s">
        <v>78</v>
      </c>
      <c r="B176" s="252" t="s">
        <v>333</v>
      </c>
      <c r="C176" s="131" t="s">
        <v>269</v>
      </c>
      <c r="D176" s="131" t="s">
        <v>413</v>
      </c>
      <c r="E176" s="131" t="s">
        <v>414</v>
      </c>
      <c r="F176" s="130" t="s">
        <v>415</v>
      </c>
      <c r="G176" s="130" t="s">
        <v>416</v>
      </c>
      <c r="H176" s="132">
        <v>9021</v>
      </c>
      <c r="I176" s="132">
        <v>9021</v>
      </c>
      <c r="J176" s="150"/>
      <c r="K176" s="150"/>
      <c r="L176" s="150"/>
      <c r="M176" s="132">
        <v>9021</v>
      </c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</row>
    <row r="177" spans="1:24" ht="18" customHeight="1">
      <c r="A177" s="130" t="s">
        <v>78</v>
      </c>
      <c r="B177" s="252" t="s">
        <v>333</v>
      </c>
      <c r="C177" s="131" t="s">
        <v>269</v>
      </c>
      <c r="D177" s="131" t="s">
        <v>413</v>
      </c>
      <c r="E177" s="131" t="s">
        <v>414</v>
      </c>
      <c r="F177" s="130" t="s">
        <v>270</v>
      </c>
      <c r="G177" s="130" t="s">
        <v>271</v>
      </c>
      <c r="H177" s="132">
        <v>470</v>
      </c>
      <c r="I177" s="132">
        <v>470</v>
      </c>
      <c r="J177" s="150"/>
      <c r="K177" s="150"/>
      <c r="L177" s="150"/>
      <c r="M177" s="132">
        <v>470</v>
      </c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ht="18" customHeight="1">
      <c r="A178" s="130" t="s">
        <v>78</v>
      </c>
      <c r="B178" s="252" t="s">
        <v>333</v>
      </c>
      <c r="C178" s="131" t="s">
        <v>269</v>
      </c>
      <c r="D178" s="131" t="s">
        <v>417</v>
      </c>
      <c r="E178" s="131" t="s">
        <v>418</v>
      </c>
      <c r="F178" s="130" t="s">
        <v>419</v>
      </c>
      <c r="G178" s="130" t="s">
        <v>420</v>
      </c>
      <c r="H178" s="132">
        <v>4009</v>
      </c>
      <c r="I178" s="132">
        <v>4009</v>
      </c>
      <c r="J178" s="150"/>
      <c r="K178" s="150"/>
      <c r="L178" s="150"/>
      <c r="M178" s="132">
        <v>4009</v>
      </c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</row>
    <row r="179" spans="1:24" ht="18" customHeight="1">
      <c r="A179" s="130" t="s">
        <v>80</v>
      </c>
      <c r="B179" s="252" t="s">
        <v>345</v>
      </c>
      <c r="C179" s="131" t="s">
        <v>269</v>
      </c>
      <c r="D179" s="131" t="s">
        <v>421</v>
      </c>
      <c r="E179" s="131" t="s">
        <v>422</v>
      </c>
      <c r="F179" s="130" t="s">
        <v>415</v>
      </c>
      <c r="G179" s="130" t="s">
        <v>416</v>
      </c>
      <c r="H179" s="132">
        <v>12224</v>
      </c>
      <c r="I179" s="132">
        <v>12224</v>
      </c>
      <c r="J179" s="150"/>
      <c r="K179" s="150"/>
      <c r="L179" s="150"/>
      <c r="M179" s="132">
        <v>12224</v>
      </c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</row>
    <row r="180" spans="1:24" ht="18" customHeight="1">
      <c r="A180" s="130" t="s">
        <v>80</v>
      </c>
      <c r="B180" s="252" t="s">
        <v>345</v>
      </c>
      <c r="C180" s="131" t="s">
        <v>269</v>
      </c>
      <c r="D180" s="131" t="s">
        <v>421</v>
      </c>
      <c r="E180" s="131" t="s">
        <v>422</v>
      </c>
      <c r="F180" s="130" t="s">
        <v>270</v>
      </c>
      <c r="G180" s="130" t="s">
        <v>271</v>
      </c>
      <c r="H180" s="132">
        <v>940</v>
      </c>
      <c r="I180" s="132">
        <v>940</v>
      </c>
      <c r="J180" s="150"/>
      <c r="K180" s="150"/>
      <c r="L180" s="150"/>
      <c r="M180" s="132">
        <v>940</v>
      </c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</row>
    <row r="181" spans="1:24" ht="18" customHeight="1">
      <c r="A181" s="130" t="s">
        <v>80</v>
      </c>
      <c r="B181" s="252" t="s">
        <v>345</v>
      </c>
      <c r="C181" s="131" t="s">
        <v>269</v>
      </c>
      <c r="D181" s="131" t="s">
        <v>417</v>
      </c>
      <c r="E181" s="131" t="s">
        <v>418</v>
      </c>
      <c r="F181" s="130" t="s">
        <v>419</v>
      </c>
      <c r="G181" s="130" t="s">
        <v>420</v>
      </c>
      <c r="H181" s="132">
        <v>5433</v>
      </c>
      <c r="I181" s="132">
        <v>5433</v>
      </c>
      <c r="J181" s="150"/>
      <c r="K181" s="150"/>
      <c r="L181" s="150"/>
      <c r="M181" s="132">
        <v>5433</v>
      </c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</row>
    <row r="182" spans="1:24" ht="18" customHeight="1">
      <c r="A182" s="130" t="s">
        <v>88</v>
      </c>
      <c r="B182" s="252" t="s">
        <v>403</v>
      </c>
      <c r="C182" s="131" t="s">
        <v>269</v>
      </c>
      <c r="D182" s="131" t="s">
        <v>421</v>
      </c>
      <c r="E182" s="131" t="s">
        <v>422</v>
      </c>
      <c r="F182" s="130" t="s">
        <v>415</v>
      </c>
      <c r="G182" s="130" t="s">
        <v>416</v>
      </c>
      <c r="H182" s="132">
        <v>25124</v>
      </c>
      <c r="I182" s="132">
        <v>25124</v>
      </c>
      <c r="J182" s="150"/>
      <c r="K182" s="150"/>
      <c r="L182" s="150"/>
      <c r="M182" s="132">
        <v>25124</v>
      </c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</row>
    <row r="183" spans="1:24" ht="18" customHeight="1">
      <c r="A183" s="130" t="s">
        <v>88</v>
      </c>
      <c r="B183" s="252" t="s">
        <v>403</v>
      </c>
      <c r="C183" s="131" t="s">
        <v>269</v>
      </c>
      <c r="D183" s="131" t="s">
        <v>421</v>
      </c>
      <c r="E183" s="131" t="s">
        <v>422</v>
      </c>
      <c r="F183" s="130" t="s">
        <v>270</v>
      </c>
      <c r="G183" s="130" t="s">
        <v>271</v>
      </c>
      <c r="H183" s="132">
        <v>1880</v>
      </c>
      <c r="I183" s="132">
        <v>1880</v>
      </c>
      <c r="J183" s="150"/>
      <c r="K183" s="150"/>
      <c r="L183" s="150"/>
      <c r="M183" s="132">
        <v>1880</v>
      </c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</row>
    <row r="184" spans="1:24" ht="18" customHeight="1">
      <c r="A184" s="130" t="s">
        <v>88</v>
      </c>
      <c r="B184" s="252" t="s">
        <v>403</v>
      </c>
      <c r="C184" s="131" t="s">
        <v>269</v>
      </c>
      <c r="D184" s="131" t="s">
        <v>417</v>
      </c>
      <c r="E184" s="131" t="s">
        <v>418</v>
      </c>
      <c r="F184" s="130" t="s">
        <v>419</v>
      </c>
      <c r="G184" s="130" t="s">
        <v>420</v>
      </c>
      <c r="H184" s="132">
        <v>11166</v>
      </c>
      <c r="I184" s="132">
        <v>11166</v>
      </c>
      <c r="J184" s="150"/>
      <c r="K184" s="150"/>
      <c r="L184" s="150"/>
      <c r="M184" s="132">
        <v>11166</v>
      </c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</row>
    <row r="185" spans="1:24" ht="18" customHeight="1">
      <c r="A185" s="130" t="s">
        <v>94</v>
      </c>
      <c r="B185" s="252" t="s">
        <v>424</v>
      </c>
      <c r="C185" s="131" t="s">
        <v>269</v>
      </c>
      <c r="D185" s="131" t="s">
        <v>421</v>
      </c>
      <c r="E185" s="131" t="s">
        <v>422</v>
      </c>
      <c r="F185" s="130" t="s">
        <v>415</v>
      </c>
      <c r="G185" s="130" t="s">
        <v>416</v>
      </c>
      <c r="H185" s="132">
        <v>41988</v>
      </c>
      <c r="I185" s="132">
        <v>41988</v>
      </c>
      <c r="J185" s="150"/>
      <c r="K185" s="150"/>
      <c r="L185" s="150"/>
      <c r="M185" s="132">
        <v>41988</v>
      </c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</row>
    <row r="186" spans="1:24" ht="18" customHeight="1">
      <c r="A186" s="130" t="s">
        <v>94</v>
      </c>
      <c r="B186" s="252" t="s">
        <v>424</v>
      </c>
      <c r="C186" s="131" t="s">
        <v>269</v>
      </c>
      <c r="D186" s="131" t="s">
        <v>421</v>
      </c>
      <c r="E186" s="131" t="s">
        <v>422</v>
      </c>
      <c r="F186" s="130" t="s">
        <v>270</v>
      </c>
      <c r="G186" s="130" t="s">
        <v>271</v>
      </c>
      <c r="H186" s="132">
        <v>2820</v>
      </c>
      <c r="I186" s="132">
        <v>2820</v>
      </c>
      <c r="J186" s="150"/>
      <c r="K186" s="150"/>
      <c r="L186" s="150"/>
      <c r="M186" s="132">
        <v>2820</v>
      </c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</row>
    <row r="187" spans="1:24" ht="18" customHeight="1">
      <c r="A187" s="130" t="s">
        <v>94</v>
      </c>
      <c r="B187" s="252" t="s">
        <v>424</v>
      </c>
      <c r="C187" s="131" t="s">
        <v>269</v>
      </c>
      <c r="D187" s="131" t="s">
        <v>417</v>
      </c>
      <c r="E187" s="131" t="s">
        <v>418</v>
      </c>
      <c r="F187" s="130" t="s">
        <v>419</v>
      </c>
      <c r="G187" s="130" t="s">
        <v>420</v>
      </c>
      <c r="H187" s="132">
        <v>18662</v>
      </c>
      <c r="I187" s="132">
        <v>18662</v>
      </c>
      <c r="J187" s="150"/>
      <c r="K187" s="150"/>
      <c r="L187" s="150"/>
      <c r="M187" s="132">
        <v>18662</v>
      </c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</row>
    <row r="188" spans="1:24" ht="18" customHeight="1">
      <c r="A188" s="130" t="s">
        <v>96</v>
      </c>
      <c r="B188" s="252" t="s">
        <v>425</v>
      </c>
      <c r="C188" s="131" t="s">
        <v>269</v>
      </c>
      <c r="D188" s="131" t="s">
        <v>421</v>
      </c>
      <c r="E188" s="131" t="s">
        <v>422</v>
      </c>
      <c r="F188" s="130" t="s">
        <v>415</v>
      </c>
      <c r="G188" s="130" t="s">
        <v>416</v>
      </c>
      <c r="H188" s="132">
        <v>21583</v>
      </c>
      <c r="I188" s="132">
        <v>21583</v>
      </c>
      <c r="J188" s="150"/>
      <c r="K188" s="150"/>
      <c r="L188" s="150"/>
      <c r="M188" s="132">
        <v>21583</v>
      </c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</row>
    <row r="189" spans="1:24" ht="18" customHeight="1">
      <c r="A189" s="130" t="s">
        <v>96</v>
      </c>
      <c r="B189" s="252" t="s">
        <v>425</v>
      </c>
      <c r="C189" s="131" t="s">
        <v>269</v>
      </c>
      <c r="D189" s="131" t="s">
        <v>421</v>
      </c>
      <c r="E189" s="131" t="s">
        <v>422</v>
      </c>
      <c r="F189" s="130" t="s">
        <v>270</v>
      </c>
      <c r="G189" s="130" t="s">
        <v>271</v>
      </c>
      <c r="H189" s="132">
        <v>1410</v>
      </c>
      <c r="I189" s="132">
        <v>1410</v>
      </c>
      <c r="J189" s="150"/>
      <c r="K189" s="150"/>
      <c r="L189" s="150"/>
      <c r="M189" s="132">
        <v>1410</v>
      </c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</row>
    <row r="190" spans="1:24" ht="18" customHeight="1">
      <c r="A190" s="130" t="s">
        <v>96</v>
      </c>
      <c r="B190" s="252" t="s">
        <v>425</v>
      </c>
      <c r="C190" s="131" t="s">
        <v>269</v>
      </c>
      <c r="D190" s="131" t="s">
        <v>417</v>
      </c>
      <c r="E190" s="131" t="s">
        <v>418</v>
      </c>
      <c r="F190" s="130" t="s">
        <v>419</v>
      </c>
      <c r="G190" s="130" t="s">
        <v>420</v>
      </c>
      <c r="H190" s="132">
        <v>9593</v>
      </c>
      <c r="I190" s="132">
        <v>9593</v>
      </c>
      <c r="J190" s="150"/>
      <c r="K190" s="150"/>
      <c r="L190" s="150"/>
      <c r="M190" s="132">
        <v>9593</v>
      </c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</row>
    <row r="191" spans="1:24" ht="18" customHeight="1">
      <c r="A191" s="130" t="s">
        <v>100</v>
      </c>
      <c r="B191" s="252" t="s">
        <v>426</v>
      </c>
      <c r="C191" s="131" t="s">
        <v>269</v>
      </c>
      <c r="D191" s="131" t="s">
        <v>421</v>
      </c>
      <c r="E191" s="131" t="s">
        <v>422</v>
      </c>
      <c r="F191" s="130" t="s">
        <v>415</v>
      </c>
      <c r="G191" s="130" t="s">
        <v>416</v>
      </c>
      <c r="H191" s="132">
        <v>26274</v>
      </c>
      <c r="I191" s="132">
        <v>26274</v>
      </c>
      <c r="J191" s="150"/>
      <c r="K191" s="150"/>
      <c r="L191" s="150"/>
      <c r="M191" s="132">
        <v>26274</v>
      </c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</row>
    <row r="192" spans="1:24" ht="18" customHeight="1">
      <c r="A192" s="130" t="s">
        <v>100</v>
      </c>
      <c r="B192" s="252" t="s">
        <v>426</v>
      </c>
      <c r="C192" s="131" t="s">
        <v>269</v>
      </c>
      <c r="D192" s="131" t="s">
        <v>421</v>
      </c>
      <c r="E192" s="131" t="s">
        <v>422</v>
      </c>
      <c r="F192" s="130" t="s">
        <v>270</v>
      </c>
      <c r="G192" s="130" t="s">
        <v>271</v>
      </c>
      <c r="H192" s="132">
        <v>1880</v>
      </c>
      <c r="I192" s="132">
        <v>1880</v>
      </c>
      <c r="J192" s="150"/>
      <c r="K192" s="150"/>
      <c r="L192" s="150"/>
      <c r="M192" s="132">
        <v>1880</v>
      </c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</row>
    <row r="193" spans="1:24" ht="18" customHeight="1">
      <c r="A193" s="130" t="s">
        <v>100</v>
      </c>
      <c r="B193" s="252" t="s">
        <v>426</v>
      </c>
      <c r="C193" s="131" t="s">
        <v>269</v>
      </c>
      <c r="D193" s="131" t="s">
        <v>417</v>
      </c>
      <c r="E193" s="131" t="s">
        <v>418</v>
      </c>
      <c r="F193" s="130" t="s">
        <v>419</v>
      </c>
      <c r="G193" s="130" t="s">
        <v>420</v>
      </c>
      <c r="H193" s="132">
        <v>11678</v>
      </c>
      <c r="I193" s="132">
        <v>11678</v>
      </c>
      <c r="J193" s="150"/>
      <c r="K193" s="150"/>
      <c r="L193" s="150"/>
      <c r="M193" s="132">
        <v>11678</v>
      </c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</row>
    <row r="194" spans="1:24" ht="18" customHeight="1">
      <c r="A194" s="130" t="s">
        <v>98</v>
      </c>
      <c r="B194" s="252" t="s">
        <v>427</v>
      </c>
      <c r="C194" s="131" t="s">
        <v>269</v>
      </c>
      <c r="D194" s="131" t="s">
        <v>421</v>
      </c>
      <c r="E194" s="131" t="s">
        <v>422</v>
      </c>
      <c r="F194" s="130" t="s">
        <v>415</v>
      </c>
      <c r="G194" s="130" t="s">
        <v>416</v>
      </c>
      <c r="H194" s="132">
        <v>32577</v>
      </c>
      <c r="I194" s="132">
        <v>32577</v>
      </c>
      <c r="J194" s="150"/>
      <c r="K194" s="150"/>
      <c r="L194" s="150"/>
      <c r="M194" s="132">
        <v>32577</v>
      </c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</row>
    <row r="195" spans="1:24" ht="18" customHeight="1">
      <c r="A195" s="130" t="s">
        <v>98</v>
      </c>
      <c r="B195" s="252" t="s">
        <v>427</v>
      </c>
      <c r="C195" s="131" t="s">
        <v>269</v>
      </c>
      <c r="D195" s="131" t="s">
        <v>421</v>
      </c>
      <c r="E195" s="131" t="s">
        <v>422</v>
      </c>
      <c r="F195" s="130" t="s">
        <v>270</v>
      </c>
      <c r="G195" s="130" t="s">
        <v>271</v>
      </c>
      <c r="H195" s="132">
        <v>2350</v>
      </c>
      <c r="I195" s="132">
        <v>2350</v>
      </c>
      <c r="J195" s="150"/>
      <c r="K195" s="150"/>
      <c r="L195" s="150"/>
      <c r="M195" s="132">
        <v>2350</v>
      </c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</row>
    <row r="196" spans="1:24" ht="18" customHeight="1">
      <c r="A196" s="130" t="s">
        <v>98</v>
      </c>
      <c r="B196" s="252" t="s">
        <v>427</v>
      </c>
      <c r="C196" s="131" t="s">
        <v>269</v>
      </c>
      <c r="D196" s="131" t="s">
        <v>417</v>
      </c>
      <c r="E196" s="131" t="s">
        <v>418</v>
      </c>
      <c r="F196" s="130" t="s">
        <v>419</v>
      </c>
      <c r="G196" s="130" t="s">
        <v>420</v>
      </c>
      <c r="H196" s="132">
        <v>14479</v>
      </c>
      <c r="I196" s="132">
        <v>14479</v>
      </c>
      <c r="J196" s="150"/>
      <c r="K196" s="150"/>
      <c r="L196" s="150"/>
      <c r="M196" s="132">
        <v>14479</v>
      </c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</row>
    <row r="197" spans="1:24" ht="18" customHeight="1">
      <c r="A197" s="130" t="s">
        <v>74</v>
      </c>
      <c r="B197" s="252" t="s">
        <v>316</v>
      </c>
      <c r="C197" s="131" t="s">
        <v>269</v>
      </c>
      <c r="D197" s="131" t="s">
        <v>413</v>
      </c>
      <c r="E197" s="131" t="s">
        <v>414</v>
      </c>
      <c r="F197" s="130" t="s">
        <v>415</v>
      </c>
      <c r="G197" s="130" t="s">
        <v>416</v>
      </c>
      <c r="H197" s="132">
        <v>20284</v>
      </c>
      <c r="I197" s="132">
        <v>20284</v>
      </c>
      <c r="J197" s="150"/>
      <c r="K197" s="150"/>
      <c r="L197" s="150"/>
      <c r="M197" s="132">
        <v>20284</v>
      </c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</row>
    <row r="198" spans="1:24" ht="18" customHeight="1">
      <c r="A198" s="130" t="s">
        <v>74</v>
      </c>
      <c r="B198" s="252" t="s">
        <v>316</v>
      </c>
      <c r="C198" s="131" t="s">
        <v>269</v>
      </c>
      <c r="D198" s="131" t="s">
        <v>413</v>
      </c>
      <c r="E198" s="131" t="s">
        <v>414</v>
      </c>
      <c r="F198" s="130" t="s">
        <v>270</v>
      </c>
      <c r="G198" s="130" t="s">
        <v>271</v>
      </c>
      <c r="H198" s="132">
        <v>1410</v>
      </c>
      <c r="I198" s="132">
        <v>1410</v>
      </c>
      <c r="J198" s="150"/>
      <c r="K198" s="150"/>
      <c r="L198" s="150"/>
      <c r="M198" s="132">
        <v>1410</v>
      </c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</row>
    <row r="199" spans="1:24" ht="18" customHeight="1">
      <c r="A199" s="130" t="s">
        <v>74</v>
      </c>
      <c r="B199" s="252" t="s">
        <v>316</v>
      </c>
      <c r="C199" s="131" t="s">
        <v>269</v>
      </c>
      <c r="D199" s="131" t="s">
        <v>417</v>
      </c>
      <c r="E199" s="131" t="s">
        <v>418</v>
      </c>
      <c r="F199" s="130" t="s">
        <v>419</v>
      </c>
      <c r="G199" s="130" t="s">
        <v>420</v>
      </c>
      <c r="H199" s="132">
        <v>9015</v>
      </c>
      <c r="I199" s="132">
        <v>9015</v>
      </c>
      <c r="J199" s="150"/>
      <c r="K199" s="150"/>
      <c r="L199" s="150"/>
      <c r="M199" s="132">
        <v>9015</v>
      </c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ht="18" customHeight="1">
      <c r="A200" s="130" t="s">
        <v>92</v>
      </c>
      <c r="B200" s="252" t="s">
        <v>428</v>
      </c>
      <c r="C200" s="131" t="s">
        <v>269</v>
      </c>
      <c r="D200" s="131" t="s">
        <v>421</v>
      </c>
      <c r="E200" s="131" t="s">
        <v>422</v>
      </c>
      <c r="F200" s="130" t="s">
        <v>415</v>
      </c>
      <c r="G200" s="130" t="s">
        <v>416</v>
      </c>
      <c r="H200" s="132">
        <v>5952</v>
      </c>
      <c r="I200" s="132">
        <v>5952</v>
      </c>
      <c r="J200" s="150"/>
      <c r="K200" s="150"/>
      <c r="L200" s="150"/>
      <c r="M200" s="132">
        <v>5952</v>
      </c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</row>
    <row r="201" spans="1:24" ht="18" customHeight="1">
      <c r="A201" s="130" t="s">
        <v>92</v>
      </c>
      <c r="B201" s="252" t="s">
        <v>428</v>
      </c>
      <c r="C201" s="131" t="s">
        <v>269</v>
      </c>
      <c r="D201" s="131" t="s">
        <v>421</v>
      </c>
      <c r="E201" s="131" t="s">
        <v>422</v>
      </c>
      <c r="F201" s="130" t="s">
        <v>270</v>
      </c>
      <c r="G201" s="130" t="s">
        <v>271</v>
      </c>
      <c r="H201" s="132">
        <v>470</v>
      </c>
      <c r="I201" s="132">
        <v>470</v>
      </c>
      <c r="J201" s="150"/>
      <c r="K201" s="150"/>
      <c r="L201" s="150"/>
      <c r="M201" s="132">
        <v>470</v>
      </c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</row>
    <row r="202" spans="1:24" ht="18" customHeight="1">
      <c r="A202" s="130" t="s">
        <v>92</v>
      </c>
      <c r="B202" s="252" t="s">
        <v>428</v>
      </c>
      <c r="C202" s="131" t="s">
        <v>269</v>
      </c>
      <c r="D202" s="131" t="s">
        <v>417</v>
      </c>
      <c r="E202" s="131" t="s">
        <v>418</v>
      </c>
      <c r="F202" s="130" t="s">
        <v>419</v>
      </c>
      <c r="G202" s="130" t="s">
        <v>420</v>
      </c>
      <c r="H202" s="132">
        <v>2646</v>
      </c>
      <c r="I202" s="132">
        <v>2646</v>
      </c>
      <c r="J202" s="150"/>
      <c r="K202" s="150"/>
      <c r="L202" s="150"/>
      <c r="M202" s="132">
        <v>2646</v>
      </c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 ht="18" customHeight="1">
      <c r="A203" s="137"/>
      <c r="B203" s="60"/>
      <c r="C203" s="138"/>
      <c r="D203" s="145">
        <v>212</v>
      </c>
      <c r="E203" s="136" t="s">
        <v>150</v>
      </c>
      <c r="F203" s="137"/>
      <c r="G203" s="137"/>
      <c r="H203" s="143">
        <f>H204</f>
        <v>94461</v>
      </c>
      <c r="I203" s="143">
        <f>I204</f>
        <v>94461</v>
      </c>
      <c r="J203" s="143"/>
      <c r="K203" s="143"/>
      <c r="L203" s="143"/>
      <c r="M203" s="143">
        <f>M204</f>
        <v>94461</v>
      </c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8" customHeight="1">
      <c r="A204" s="137"/>
      <c r="B204" s="60"/>
      <c r="C204" s="138"/>
      <c r="D204" s="145">
        <v>21201</v>
      </c>
      <c r="E204" s="136" t="s">
        <v>151</v>
      </c>
      <c r="F204" s="137"/>
      <c r="G204" s="137"/>
      <c r="H204" s="144">
        <f>SUM(H205:H213)</f>
        <v>94461</v>
      </c>
      <c r="I204" s="144">
        <f>SUM(I205:I213)</f>
        <v>94461</v>
      </c>
      <c r="J204" s="144"/>
      <c r="K204" s="144"/>
      <c r="L204" s="144"/>
      <c r="M204" s="144">
        <f>SUM(M205:M213)</f>
        <v>94461</v>
      </c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 ht="18" customHeight="1">
      <c r="A205" s="130" t="s">
        <v>92</v>
      </c>
      <c r="B205" s="252" t="s">
        <v>429</v>
      </c>
      <c r="C205" s="131" t="s">
        <v>338</v>
      </c>
      <c r="D205" s="131" t="s">
        <v>430</v>
      </c>
      <c r="E205" s="131" t="s">
        <v>259</v>
      </c>
      <c r="F205" s="130" t="s">
        <v>260</v>
      </c>
      <c r="G205" s="130" t="s">
        <v>261</v>
      </c>
      <c r="H205" s="132">
        <v>27192</v>
      </c>
      <c r="I205" s="132">
        <v>27192</v>
      </c>
      <c r="J205" s="150"/>
      <c r="K205" s="150"/>
      <c r="L205" s="150"/>
      <c r="M205" s="132">
        <v>27192</v>
      </c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 ht="18" customHeight="1">
      <c r="A206" s="130" t="s">
        <v>92</v>
      </c>
      <c r="B206" s="252" t="s">
        <v>429</v>
      </c>
      <c r="C206" s="131" t="s">
        <v>338</v>
      </c>
      <c r="D206" s="131" t="s">
        <v>430</v>
      </c>
      <c r="E206" s="131" t="s">
        <v>259</v>
      </c>
      <c r="F206" s="130" t="s">
        <v>262</v>
      </c>
      <c r="G206" s="130" t="s">
        <v>263</v>
      </c>
      <c r="H206" s="132">
        <v>17040</v>
      </c>
      <c r="I206" s="132">
        <v>17040</v>
      </c>
      <c r="J206" s="150"/>
      <c r="K206" s="150"/>
      <c r="L206" s="150"/>
      <c r="M206" s="132">
        <v>17040</v>
      </c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8" customHeight="1">
      <c r="A207" s="130" t="s">
        <v>92</v>
      </c>
      <c r="B207" s="252" t="s">
        <v>429</v>
      </c>
      <c r="C207" s="131" t="s">
        <v>338</v>
      </c>
      <c r="D207" s="131" t="s">
        <v>430</v>
      </c>
      <c r="E207" s="131" t="s">
        <v>259</v>
      </c>
      <c r="F207" s="130" t="s">
        <v>262</v>
      </c>
      <c r="G207" s="130" t="s">
        <v>263</v>
      </c>
      <c r="H207" s="132">
        <v>6000</v>
      </c>
      <c r="I207" s="132">
        <v>6000</v>
      </c>
      <c r="J207" s="150"/>
      <c r="K207" s="150"/>
      <c r="L207" s="150"/>
      <c r="M207" s="132">
        <v>6000</v>
      </c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</row>
    <row r="208" spans="1:24" ht="18" customHeight="1">
      <c r="A208" s="130" t="s">
        <v>92</v>
      </c>
      <c r="B208" s="252" t="s">
        <v>429</v>
      </c>
      <c r="C208" s="131" t="s">
        <v>338</v>
      </c>
      <c r="D208" s="131" t="s">
        <v>430</v>
      </c>
      <c r="E208" s="131" t="s">
        <v>259</v>
      </c>
      <c r="F208" s="130" t="s">
        <v>266</v>
      </c>
      <c r="G208" s="130" t="s">
        <v>267</v>
      </c>
      <c r="H208" s="132">
        <v>2266</v>
      </c>
      <c r="I208" s="132">
        <v>2266</v>
      </c>
      <c r="J208" s="150"/>
      <c r="K208" s="150"/>
      <c r="L208" s="150"/>
      <c r="M208" s="132">
        <v>2266</v>
      </c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 ht="18" customHeight="1">
      <c r="A209" s="130" t="s">
        <v>92</v>
      </c>
      <c r="B209" s="252" t="s">
        <v>431</v>
      </c>
      <c r="C209" s="131" t="s">
        <v>342</v>
      </c>
      <c r="D209" s="131" t="s">
        <v>430</v>
      </c>
      <c r="E209" s="131" t="s">
        <v>259</v>
      </c>
      <c r="F209" s="130" t="s">
        <v>266</v>
      </c>
      <c r="G209" s="130" t="s">
        <v>267</v>
      </c>
      <c r="H209" s="132">
        <v>18000</v>
      </c>
      <c r="I209" s="132">
        <v>18000</v>
      </c>
      <c r="J209" s="150"/>
      <c r="K209" s="150"/>
      <c r="L209" s="150"/>
      <c r="M209" s="132">
        <v>18000</v>
      </c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 ht="18" customHeight="1">
      <c r="A210" s="130" t="s">
        <v>92</v>
      </c>
      <c r="B210" s="252" t="s">
        <v>428</v>
      </c>
      <c r="C210" s="131" t="s">
        <v>269</v>
      </c>
      <c r="D210" s="131" t="s">
        <v>430</v>
      </c>
      <c r="E210" s="131" t="s">
        <v>259</v>
      </c>
      <c r="F210" s="130" t="s">
        <v>270</v>
      </c>
      <c r="G210" s="130" t="s">
        <v>271</v>
      </c>
      <c r="H210" s="132">
        <v>331</v>
      </c>
      <c r="I210" s="132">
        <v>331</v>
      </c>
      <c r="J210" s="150"/>
      <c r="K210" s="150"/>
      <c r="L210" s="150"/>
      <c r="M210" s="132">
        <v>331</v>
      </c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 ht="18" customHeight="1">
      <c r="A211" s="130" t="s">
        <v>92</v>
      </c>
      <c r="B211" s="252" t="s">
        <v>429</v>
      </c>
      <c r="C211" s="131" t="s">
        <v>338</v>
      </c>
      <c r="D211" s="131" t="s">
        <v>430</v>
      </c>
      <c r="E211" s="131" t="s">
        <v>259</v>
      </c>
      <c r="F211" s="130" t="s">
        <v>343</v>
      </c>
      <c r="G211" s="130" t="s">
        <v>344</v>
      </c>
      <c r="H211" s="132">
        <v>12480</v>
      </c>
      <c r="I211" s="132">
        <v>12480</v>
      </c>
      <c r="J211" s="150"/>
      <c r="K211" s="150"/>
      <c r="L211" s="150"/>
      <c r="M211" s="132">
        <v>12480</v>
      </c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 ht="18" customHeight="1">
      <c r="A212" s="130" t="s">
        <v>92</v>
      </c>
      <c r="B212" s="252" t="s">
        <v>429</v>
      </c>
      <c r="C212" s="131" t="s">
        <v>338</v>
      </c>
      <c r="D212" s="131" t="s">
        <v>430</v>
      </c>
      <c r="E212" s="131" t="s">
        <v>259</v>
      </c>
      <c r="F212" s="130" t="s">
        <v>343</v>
      </c>
      <c r="G212" s="130" t="s">
        <v>344</v>
      </c>
      <c r="H212" s="132">
        <v>7152</v>
      </c>
      <c r="I212" s="132">
        <v>7152</v>
      </c>
      <c r="J212" s="150"/>
      <c r="K212" s="150"/>
      <c r="L212" s="150"/>
      <c r="M212" s="132">
        <v>7152</v>
      </c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 ht="18" customHeight="1">
      <c r="A213" s="130" t="s">
        <v>92</v>
      </c>
      <c r="B213" s="252" t="s">
        <v>432</v>
      </c>
      <c r="C213" s="131" t="s">
        <v>273</v>
      </c>
      <c r="D213" s="131" t="s">
        <v>430</v>
      </c>
      <c r="E213" s="131" t="s">
        <v>259</v>
      </c>
      <c r="F213" s="130" t="s">
        <v>274</v>
      </c>
      <c r="G213" s="130" t="s">
        <v>275</v>
      </c>
      <c r="H213" s="132">
        <v>4000</v>
      </c>
      <c r="I213" s="132">
        <v>4000</v>
      </c>
      <c r="J213" s="150"/>
      <c r="K213" s="150"/>
      <c r="L213" s="150"/>
      <c r="M213" s="132">
        <v>4000</v>
      </c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8" customHeight="1">
      <c r="A214" s="137"/>
      <c r="B214" s="60"/>
      <c r="C214" s="138"/>
      <c r="D214" s="145">
        <v>213</v>
      </c>
      <c r="E214" s="136" t="s">
        <v>152</v>
      </c>
      <c r="F214" s="137"/>
      <c r="G214" s="137"/>
      <c r="H214" s="144">
        <f>H215+H235+H245+H255+H265</f>
        <v>3897665</v>
      </c>
      <c r="I214" s="144">
        <f>I215+I235+I245+I255+I265</f>
        <v>3897665</v>
      </c>
      <c r="J214" s="144"/>
      <c r="K214" s="144"/>
      <c r="L214" s="144"/>
      <c r="M214" s="144">
        <f>M215+M235+M245+M255+M265</f>
        <v>3897665</v>
      </c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8" customHeight="1">
      <c r="A215" s="137"/>
      <c r="B215" s="60"/>
      <c r="C215" s="138"/>
      <c r="D215" s="145">
        <v>21301</v>
      </c>
      <c r="E215" s="136" t="s">
        <v>153</v>
      </c>
      <c r="F215" s="137"/>
      <c r="G215" s="137"/>
      <c r="H215" s="144">
        <f>SUM(H216:H234)</f>
        <v>967725</v>
      </c>
      <c r="I215" s="144">
        <f>SUM(I216:I234)</f>
        <v>967725</v>
      </c>
      <c r="J215" s="144"/>
      <c r="K215" s="144"/>
      <c r="L215" s="144"/>
      <c r="M215" s="144">
        <f>SUM(M216:M234)</f>
        <v>967725</v>
      </c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 ht="18" customHeight="1">
      <c r="A216" s="130" t="s">
        <v>94</v>
      </c>
      <c r="B216" s="252" t="s">
        <v>433</v>
      </c>
      <c r="C216" s="131" t="s">
        <v>338</v>
      </c>
      <c r="D216" s="131" t="s">
        <v>434</v>
      </c>
      <c r="E216" s="131" t="s">
        <v>435</v>
      </c>
      <c r="F216" s="130" t="s">
        <v>260</v>
      </c>
      <c r="G216" s="130" t="s">
        <v>261</v>
      </c>
      <c r="H216" s="132">
        <v>207024</v>
      </c>
      <c r="I216" s="132">
        <v>207024</v>
      </c>
      <c r="J216" s="150"/>
      <c r="K216" s="150"/>
      <c r="L216" s="150"/>
      <c r="M216" s="132">
        <v>207024</v>
      </c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 ht="18" customHeight="1">
      <c r="A217" s="130" t="s">
        <v>94</v>
      </c>
      <c r="B217" s="252" t="s">
        <v>433</v>
      </c>
      <c r="C217" s="131" t="s">
        <v>338</v>
      </c>
      <c r="D217" s="131" t="s">
        <v>434</v>
      </c>
      <c r="E217" s="131" t="s">
        <v>435</v>
      </c>
      <c r="F217" s="130" t="s">
        <v>262</v>
      </c>
      <c r="G217" s="130" t="s">
        <v>263</v>
      </c>
      <c r="H217" s="132">
        <v>122136</v>
      </c>
      <c r="I217" s="132">
        <v>122136</v>
      </c>
      <c r="J217" s="150"/>
      <c r="K217" s="150"/>
      <c r="L217" s="150"/>
      <c r="M217" s="132">
        <v>122136</v>
      </c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 ht="18" customHeight="1">
      <c r="A218" s="130" t="s">
        <v>94</v>
      </c>
      <c r="B218" s="252" t="s">
        <v>433</v>
      </c>
      <c r="C218" s="131" t="s">
        <v>338</v>
      </c>
      <c r="D218" s="131" t="s">
        <v>434</v>
      </c>
      <c r="E218" s="131" t="s">
        <v>435</v>
      </c>
      <c r="F218" s="130" t="s">
        <v>262</v>
      </c>
      <c r="G218" s="130" t="s">
        <v>263</v>
      </c>
      <c r="H218" s="132">
        <v>36000</v>
      </c>
      <c r="I218" s="132">
        <v>36000</v>
      </c>
      <c r="J218" s="150"/>
      <c r="K218" s="150"/>
      <c r="L218" s="150"/>
      <c r="M218" s="132">
        <v>36000</v>
      </c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8" customHeight="1">
      <c r="A219" s="130" t="s">
        <v>94</v>
      </c>
      <c r="B219" s="252" t="s">
        <v>436</v>
      </c>
      <c r="C219" s="131" t="s">
        <v>342</v>
      </c>
      <c r="D219" s="131" t="s">
        <v>434</v>
      </c>
      <c r="E219" s="131" t="s">
        <v>435</v>
      </c>
      <c r="F219" s="130" t="s">
        <v>266</v>
      </c>
      <c r="G219" s="130" t="s">
        <v>267</v>
      </c>
      <c r="H219" s="132">
        <v>108000</v>
      </c>
      <c r="I219" s="132">
        <v>108000</v>
      </c>
      <c r="J219" s="150"/>
      <c r="K219" s="150"/>
      <c r="L219" s="150"/>
      <c r="M219" s="132">
        <v>108000</v>
      </c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 ht="18" customHeight="1">
      <c r="A220" s="130" t="s">
        <v>94</v>
      </c>
      <c r="B220" s="252" t="s">
        <v>433</v>
      </c>
      <c r="C220" s="131" t="s">
        <v>338</v>
      </c>
      <c r="D220" s="131" t="s">
        <v>434</v>
      </c>
      <c r="E220" s="131" t="s">
        <v>435</v>
      </c>
      <c r="F220" s="130" t="s">
        <v>266</v>
      </c>
      <c r="G220" s="130" t="s">
        <v>267</v>
      </c>
      <c r="H220" s="132">
        <v>17072</v>
      </c>
      <c r="I220" s="132">
        <v>17072</v>
      </c>
      <c r="J220" s="150"/>
      <c r="K220" s="150"/>
      <c r="L220" s="150"/>
      <c r="M220" s="132">
        <v>17072</v>
      </c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</row>
    <row r="221" spans="1:24" ht="18" customHeight="1">
      <c r="A221" s="130" t="s">
        <v>94</v>
      </c>
      <c r="B221" s="252" t="s">
        <v>433</v>
      </c>
      <c r="C221" s="131" t="s">
        <v>338</v>
      </c>
      <c r="D221" s="131" t="s">
        <v>434</v>
      </c>
      <c r="E221" s="131" t="s">
        <v>435</v>
      </c>
      <c r="F221" s="130" t="s">
        <v>343</v>
      </c>
      <c r="G221" s="130" t="s">
        <v>344</v>
      </c>
      <c r="H221" s="132">
        <v>44220</v>
      </c>
      <c r="I221" s="132">
        <v>44220</v>
      </c>
      <c r="J221" s="150"/>
      <c r="K221" s="150"/>
      <c r="L221" s="150"/>
      <c r="M221" s="132">
        <v>44220</v>
      </c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</row>
    <row r="222" spans="1:24" ht="18" customHeight="1">
      <c r="A222" s="130" t="s">
        <v>94</v>
      </c>
      <c r="B222" s="252" t="s">
        <v>433</v>
      </c>
      <c r="C222" s="131" t="s">
        <v>338</v>
      </c>
      <c r="D222" s="131" t="s">
        <v>434</v>
      </c>
      <c r="E222" s="131" t="s">
        <v>435</v>
      </c>
      <c r="F222" s="130" t="s">
        <v>343</v>
      </c>
      <c r="G222" s="130" t="s">
        <v>344</v>
      </c>
      <c r="H222" s="132">
        <v>76080</v>
      </c>
      <c r="I222" s="132">
        <v>76080</v>
      </c>
      <c r="J222" s="150"/>
      <c r="K222" s="150"/>
      <c r="L222" s="150"/>
      <c r="M222" s="132">
        <v>76080</v>
      </c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</row>
    <row r="223" spans="1:24" ht="18" customHeight="1">
      <c r="A223" s="130" t="s">
        <v>94</v>
      </c>
      <c r="B223" s="252" t="s">
        <v>424</v>
      </c>
      <c r="C223" s="131" t="s">
        <v>269</v>
      </c>
      <c r="D223" s="131" t="s">
        <v>434</v>
      </c>
      <c r="E223" s="131" t="s">
        <v>435</v>
      </c>
      <c r="F223" s="130" t="s">
        <v>270</v>
      </c>
      <c r="G223" s="130" t="s">
        <v>271</v>
      </c>
      <c r="H223" s="132">
        <v>2333</v>
      </c>
      <c r="I223" s="132">
        <v>2333</v>
      </c>
      <c r="J223" s="150"/>
      <c r="K223" s="150"/>
      <c r="L223" s="150"/>
      <c r="M223" s="132">
        <v>2333</v>
      </c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</row>
    <row r="224" spans="1:24" ht="18" customHeight="1">
      <c r="A224" s="130" t="s">
        <v>94</v>
      </c>
      <c r="B224" s="252" t="s">
        <v>437</v>
      </c>
      <c r="C224" s="131" t="s">
        <v>273</v>
      </c>
      <c r="D224" s="131" t="s">
        <v>434</v>
      </c>
      <c r="E224" s="131" t="s">
        <v>435</v>
      </c>
      <c r="F224" s="130" t="s">
        <v>274</v>
      </c>
      <c r="G224" s="130" t="s">
        <v>275</v>
      </c>
      <c r="H224" s="132">
        <v>24000</v>
      </c>
      <c r="I224" s="132">
        <v>24000</v>
      </c>
      <c r="J224" s="150"/>
      <c r="K224" s="150"/>
      <c r="L224" s="150"/>
      <c r="M224" s="132">
        <v>24000</v>
      </c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</row>
    <row r="225" spans="1:24" ht="18" customHeight="1">
      <c r="A225" s="130" t="s">
        <v>94</v>
      </c>
      <c r="B225" s="252" t="s">
        <v>438</v>
      </c>
      <c r="C225" s="131" t="s">
        <v>309</v>
      </c>
      <c r="D225" s="131" t="s">
        <v>434</v>
      </c>
      <c r="E225" s="131" t="s">
        <v>435</v>
      </c>
      <c r="F225" s="130" t="s">
        <v>310</v>
      </c>
      <c r="G225" s="130" t="s">
        <v>311</v>
      </c>
      <c r="H225" s="132">
        <v>5856</v>
      </c>
      <c r="I225" s="132">
        <v>5856</v>
      </c>
      <c r="J225" s="150"/>
      <c r="K225" s="150"/>
      <c r="L225" s="150"/>
      <c r="M225" s="132">
        <v>5856</v>
      </c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</row>
    <row r="226" spans="1:24" ht="18" customHeight="1">
      <c r="A226" s="130" t="s">
        <v>96</v>
      </c>
      <c r="B226" s="252" t="s">
        <v>439</v>
      </c>
      <c r="C226" s="131" t="s">
        <v>338</v>
      </c>
      <c r="D226" s="131" t="s">
        <v>434</v>
      </c>
      <c r="E226" s="131" t="s">
        <v>435</v>
      </c>
      <c r="F226" s="130" t="s">
        <v>260</v>
      </c>
      <c r="G226" s="130" t="s">
        <v>261</v>
      </c>
      <c r="H226" s="132">
        <v>104436</v>
      </c>
      <c r="I226" s="132">
        <v>104436</v>
      </c>
      <c r="J226" s="150"/>
      <c r="K226" s="150"/>
      <c r="L226" s="150"/>
      <c r="M226" s="132">
        <v>104436</v>
      </c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</row>
    <row r="227" spans="1:24" ht="18" customHeight="1">
      <c r="A227" s="130" t="s">
        <v>96</v>
      </c>
      <c r="B227" s="252" t="s">
        <v>439</v>
      </c>
      <c r="C227" s="131" t="s">
        <v>338</v>
      </c>
      <c r="D227" s="131" t="s">
        <v>434</v>
      </c>
      <c r="E227" s="131" t="s">
        <v>435</v>
      </c>
      <c r="F227" s="130" t="s">
        <v>262</v>
      </c>
      <c r="G227" s="130" t="s">
        <v>263</v>
      </c>
      <c r="H227" s="132">
        <v>18000</v>
      </c>
      <c r="I227" s="132">
        <v>18000</v>
      </c>
      <c r="J227" s="150"/>
      <c r="K227" s="150"/>
      <c r="L227" s="150"/>
      <c r="M227" s="132">
        <v>18000</v>
      </c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</row>
    <row r="228" spans="1:24" ht="18" customHeight="1">
      <c r="A228" s="130" t="s">
        <v>96</v>
      </c>
      <c r="B228" s="252" t="s">
        <v>439</v>
      </c>
      <c r="C228" s="131" t="s">
        <v>338</v>
      </c>
      <c r="D228" s="131" t="s">
        <v>434</v>
      </c>
      <c r="E228" s="131" t="s">
        <v>435</v>
      </c>
      <c r="F228" s="130" t="s">
        <v>262</v>
      </c>
      <c r="G228" s="130" t="s">
        <v>263</v>
      </c>
      <c r="H228" s="132">
        <v>62796</v>
      </c>
      <c r="I228" s="132">
        <v>62796</v>
      </c>
      <c r="J228" s="150"/>
      <c r="K228" s="150"/>
      <c r="L228" s="150"/>
      <c r="M228" s="132">
        <v>62796</v>
      </c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</row>
    <row r="229" spans="1:24" ht="18" customHeight="1">
      <c r="A229" s="130" t="s">
        <v>96</v>
      </c>
      <c r="B229" s="252" t="s">
        <v>439</v>
      </c>
      <c r="C229" s="131" t="s">
        <v>338</v>
      </c>
      <c r="D229" s="131" t="s">
        <v>434</v>
      </c>
      <c r="E229" s="131" t="s">
        <v>435</v>
      </c>
      <c r="F229" s="130" t="s">
        <v>266</v>
      </c>
      <c r="G229" s="130" t="s">
        <v>267</v>
      </c>
      <c r="H229" s="132">
        <v>8624</v>
      </c>
      <c r="I229" s="132">
        <v>8624</v>
      </c>
      <c r="J229" s="150"/>
      <c r="K229" s="150"/>
      <c r="L229" s="150"/>
      <c r="M229" s="132">
        <v>8624</v>
      </c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</row>
    <row r="230" spans="1:24" ht="18" customHeight="1">
      <c r="A230" s="130" t="s">
        <v>96</v>
      </c>
      <c r="B230" s="252" t="s">
        <v>425</v>
      </c>
      <c r="C230" s="131" t="s">
        <v>342</v>
      </c>
      <c r="D230" s="131" t="s">
        <v>434</v>
      </c>
      <c r="E230" s="131" t="s">
        <v>435</v>
      </c>
      <c r="F230" s="130" t="s">
        <v>266</v>
      </c>
      <c r="G230" s="130" t="s">
        <v>267</v>
      </c>
      <c r="H230" s="132">
        <v>54000</v>
      </c>
      <c r="I230" s="132">
        <v>54000</v>
      </c>
      <c r="J230" s="150"/>
      <c r="K230" s="150"/>
      <c r="L230" s="150"/>
      <c r="M230" s="132">
        <v>54000</v>
      </c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</row>
    <row r="231" spans="1:24" ht="18" customHeight="1">
      <c r="A231" s="130" t="s">
        <v>96</v>
      </c>
      <c r="B231" s="252" t="s">
        <v>439</v>
      </c>
      <c r="C231" s="131" t="s">
        <v>338</v>
      </c>
      <c r="D231" s="131" t="s">
        <v>434</v>
      </c>
      <c r="E231" s="131" t="s">
        <v>435</v>
      </c>
      <c r="F231" s="130" t="s">
        <v>343</v>
      </c>
      <c r="G231" s="130" t="s">
        <v>344</v>
      </c>
      <c r="H231" s="132">
        <v>39900</v>
      </c>
      <c r="I231" s="132">
        <v>39900</v>
      </c>
      <c r="J231" s="150"/>
      <c r="K231" s="150"/>
      <c r="L231" s="150"/>
      <c r="M231" s="132">
        <v>39900</v>
      </c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</row>
    <row r="232" spans="1:24" ht="18" customHeight="1">
      <c r="A232" s="130" t="s">
        <v>96</v>
      </c>
      <c r="B232" s="252" t="s">
        <v>439</v>
      </c>
      <c r="C232" s="131" t="s">
        <v>338</v>
      </c>
      <c r="D232" s="131" t="s">
        <v>434</v>
      </c>
      <c r="E232" s="131" t="s">
        <v>435</v>
      </c>
      <c r="F232" s="130" t="s">
        <v>343</v>
      </c>
      <c r="G232" s="130" t="s">
        <v>344</v>
      </c>
      <c r="H232" s="132">
        <v>24048</v>
      </c>
      <c r="I232" s="132">
        <v>24048</v>
      </c>
      <c r="J232" s="150"/>
      <c r="K232" s="150"/>
      <c r="L232" s="150"/>
      <c r="M232" s="132">
        <v>24048</v>
      </c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</row>
    <row r="233" spans="1:24" ht="18" customHeight="1">
      <c r="A233" s="130" t="s">
        <v>96</v>
      </c>
      <c r="B233" s="252" t="s">
        <v>425</v>
      </c>
      <c r="C233" s="131" t="s">
        <v>269</v>
      </c>
      <c r="D233" s="131" t="s">
        <v>434</v>
      </c>
      <c r="E233" s="131" t="s">
        <v>435</v>
      </c>
      <c r="F233" s="130" t="s">
        <v>270</v>
      </c>
      <c r="G233" s="130" t="s">
        <v>271</v>
      </c>
      <c r="H233" s="132">
        <v>1200</v>
      </c>
      <c r="I233" s="132">
        <v>1200</v>
      </c>
      <c r="J233" s="150"/>
      <c r="K233" s="150"/>
      <c r="L233" s="150"/>
      <c r="M233" s="132">
        <v>1200</v>
      </c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</row>
    <row r="234" spans="1:24" ht="18" customHeight="1">
      <c r="A234" s="130" t="s">
        <v>96</v>
      </c>
      <c r="B234" s="252" t="s">
        <v>440</v>
      </c>
      <c r="C234" s="131" t="s">
        <v>273</v>
      </c>
      <c r="D234" s="131" t="s">
        <v>434</v>
      </c>
      <c r="E234" s="131" t="s">
        <v>435</v>
      </c>
      <c r="F234" s="130" t="s">
        <v>274</v>
      </c>
      <c r="G234" s="130" t="s">
        <v>275</v>
      </c>
      <c r="H234" s="132">
        <v>12000</v>
      </c>
      <c r="I234" s="132">
        <v>12000</v>
      </c>
      <c r="J234" s="150"/>
      <c r="K234" s="150"/>
      <c r="L234" s="150"/>
      <c r="M234" s="132">
        <v>12000</v>
      </c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</row>
    <row r="235" spans="1:24" ht="18" customHeight="1">
      <c r="A235" s="137"/>
      <c r="B235" s="60"/>
      <c r="C235" s="138"/>
      <c r="D235" s="145">
        <v>21302</v>
      </c>
      <c r="E235" s="136" t="s">
        <v>155</v>
      </c>
      <c r="F235" s="137"/>
      <c r="G235" s="137"/>
      <c r="H235" s="144">
        <f>SUM(H236:H244)</f>
        <v>503770</v>
      </c>
      <c r="I235" s="144">
        <f>SUM(I236:I244)</f>
        <v>503770</v>
      </c>
      <c r="J235" s="144"/>
      <c r="K235" s="144"/>
      <c r="L235" s="144"/>
      <c r="M235" s="144">
        <f>SUM(M236:M244)</f>
        <v>503770</v>
      </c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</row>
    <row r="236" spans="1:24" ht="18" customHeight="1">
      <c r="A236" s="130" t="s">
        <v>98</v>
      </c>
      <c r="B236" s="252" t="s">
        <v>441</v>
      </c>
      <c r="C236" s="131" t="s">
        <v>338</v>
      </c>
      <c r="D236" s="131" t="s">
        <v>442</v>
      </c>
      <c r="E236" s="131" t="s">
        <v>443</v>
      </c>
      <c r="F236" s="130" t="s">
        <v>260</v>
      </c>
      <c r="G236" s="130" t="s">
        <v>261</v>
      </c>
      <c r="H236" s="132">
        <v>158664</v>
      </c>
      <c r="I236" s="132">
        <v>158664</v>
      </c>
      <c r="J236" s="150"/>
      <c r="K236" s="150"/>
      <c r="L236" s="150"/>
      <c r="M236" s="132">
        <v>158664</v>
      </c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</row>
    <row r="237" spans="1:24" ht="18" customHeight="1">
      <c r="A237" s="130" t="s">
        <v>98</v>
      </c>
      <c r="B237" s="252" t="s">
        <v>441</v>
      </c>
      <c r="C237" s="131" t="s">
        <v>338</v>
      </c>
      <c r="D237" s="131" t="s">
        <v>442</v>
      </c>
      <c r="E237" s="131" t="s">
        <v>443</v>
      </c>
      <c r="F237" s="130" t="s">
        <v>262</v>
      </c>
      <c r="G237" s="130" t="s">
        <v>263</v>
      </c>
      <c r="H237" s="132">
        <v>98220</v>
      </c>
      <c r="I237" s="132">
        <v>98220</v>
      </c>
      <c r="J237" s="150"/>
      <c r="K237" s="150"/>
      <c r="L237" s="150"/>
      <c r="M237" s="132">
        <v>98220</v>
      </c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</row>
    <row r="238" spans="1:24" ht="18" customHeight="1">
      <c r="A238" s="130" t="s">
        <v>98</v>
      </c>
      <c r="B238" s="252" t="s">
        <v>441</v>
      </c>
      <c r="C238" s="131" t="s">
        <v>338</v>
      </c>
      <c r="D238" s="131" t="s">
        <v>442</v>
      </c>
      <c r="E238" s="131" t="s">
        <v>443</v>
      </c>
      <c r="F238" s="130" t="s">
        <v>262</v>
      </c>
      <c r="G238" s="130" t="s">
        <v>263</v>
      </c>
      <c r="H238" s="132">
        <v>30000</v>
      </c>
      <c r="I238" s="132">
        <v>30000</v>
      </c>
      <c r="J238" s="150"/>
      <c r="K238" s="150"/>
      <c r="L238" s="150"/>
      <c r="M238" s="132">
        <v>30000</v>
      </c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</row>
    <row r="239" spans="1:24" ht="18" customHeight="1">
      <c r="A239" s="130" t="s">
        <v>98</v>
      </c>
      <c r="B239" s="252" t="s">
        <v>441</v>
      </c>
      <c r="C239" s="131" t="s">
        <v>338</v>
      </c>
      <c r="D239" s="131" t="s">
        <v>442</v>
      </c>
      <c r="E239" s="131" t="s">
        <v>443</v>
      </c>
      <c r="F239" s="130" t="s">
        <v>266</v>
      </c>
      <c r="G239" s="130" t="s">
        <v>267</v>
      </c>
      <c r="H239" s="132">
        <v>13156</v>
      </c>
      <c r="I239" s="132">
        <v>13156</v>
      </c>
      <c r="J239" s="150"/>
      <c r="K239" s="150"/>
      <c r="L239" s="150"/>
      <c r="M239" s="132">
        <v>13156</v>
      </c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</row>
    <row r="240" spans="1:24" ht="18" customHeight="1">
      <c r="A240" s="130" t="s">
        <v>98</v>
      </c>
      <c r="B240" s="252" t="s">
        <v>444</v>
      </c>
      <c r="C240" s="131" t="s">
        <v>342</v>
      </c>
      <c r="D240" s="131" t="s">
        <v>442</v>
      </c>
      <c r="E240" s="131" t="s">
        <v>443</v>
      </c>
      <c r="F240" s="130" t="s">
        <v>266</v>
      </c>
      <c r="G240" s="130" t="s">
        <v>267</v>
      </c>
      <c r="H240" s="132">
        <v>90000</v>
      </c>
      <c r="I240" s="132">
        <v>90000</v>
      </c>
      <c r="J240" s="150"/>
      <c r="K240" s="150"/>
      <c r="L240" s="150"/>
      <c r="M240" s="132">
        <v>90000</v>
      </c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</row>
    <row r="241" spans="1:24" ht="18" customHeight="1">
      <c r="A241" s="130" t="s">
        <v>98</v>
      </c>
      <c r="B241" s="252" t="s">
        <v>441</v>
      </c>
      <c r="C241" s="131" t="s">
        <v>338</v>
      </c>
      <c r="D241" s="131" t="s">
        <v>442</v>
      </c>
      <c r="E241" s="131" t="s">
        <v>443</v>
      </c>
      <c r="F241" s="130" t="s">
        <v>343</v>
      </c>
      <c r="G241" s="130" t="s">
        <v>344</v>
      </c>
      <c r="H241" s="132">
        <v>56160</v>
      </c>
      <c r="I241" s="132">
        <v>56160</v>
      </c>
      <c r="J241" s="150"/>
      <c r="K241" s="150"/>
      <c r="L241" s="150"/>
      <c r="M241" s="132">
        <v>56160</v>
      </c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</row>
    <row r="242" spans="1:24" ht="18" customHeight="1">
      <c r="A242" s="130" t="s">
        <v>98</v>
      </c>
      <c r="B242" s="252" t="s">
        <v>441</v>
      </c>
      <c r="C242" s="131" t="s">
        <v>338</v>
      </c>
      <c r="D242" s="131" t="s">
        <v>442</v>
      </c>
      <c r="E242" s="131" t="s">
        <v>443</v>
      </c>
      <c r="F242" s="130" t="s">
        <v>343</v>
      </c>
      <c r="G242" s="130" t="s">
        <v>344</v>
      </c>
      <c r="H242" s="132">
        <v>35760</v>
      </c>
      <c r="I242" s="132">
        <v>35760</v>
      </c>
      <c r="J242" s="150"/>
      <c r="K242" s="150"/>
      <c r="L242" s="150"/>
      <c r="M242" s="132">
        <v>35760</v>
      </c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</row>
    <row r="243" spans="1:24" ht="18" customHeight="1">
      <c r="A243" s="130" t="s">
        <v>98</v>
      </c>
      <c r="B243" s="252" t="s">
        <v>427</v>
      </c>
      <c r="C243" s="131" t="s">
        <v>269</v>
      </c>
      <c r="D243" s="131" t="s">
        <v>442</v>
      </c>
      <c r="E243" s="131" t="s">
        <v>443</v>
      </c>
      <c r="F243" s="130" t="s">
        <v>270</v>
      </c>
      <c r="G243" s="130" t="s">
        <v>271</v>
      </c>
      <c r="H243" s="132">
        <v>1810</v>
      </c>
      <c r="I243" s="132">
        <v>1810</v>
      </c>
      <c r="J243" s="150"/>
      <c r="K243" s="150"/>
      <c r="L243" s="150"/>
      <c r="M243" s="132">
        <v>1810</v>
      </c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</row>
    <row r="244" spans="1:24" ht="18" customHeight="1">
      <c r="A244" s="130" t="s">
        <v>98</v>
      </c>
      <c r="B244" s="252" t="s">
        <v>445</v>
      </c>
      <c r="C244" s="131" t="s">
        <v>273</v>
      </c>
      <c r="D244" s="131" t="s">
        <v>442</v>
      </c>
      <c r="E244" s="131" t="s">
        <v>443</v>
      </c>
      <c r="F244" s="130" t="s">
        <v>274</v>
      </c>
      <c r="G244" s="130" t="s">
        <v>275</v>
      </c>
      <c r="H244" s="132">
        <v>20000</v>
      </c>
      <c r="I244" s="132">
        <v>20000</v>
      </c>
      <c r="J244" s="150"/>
      <c r="K244" s="150"/>
      <c r="L244" s="150"/>
      <c r="M244" s="132">
        <v>20000</v>
      </c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</row>
    <row r="245" spans="1:24" ht="18" customHeight="1">
      <c r="A245" s="137"/>
      <c r="B245" s="60"/>
      <c r="C245" s="138"/>
      <c r="D245" s="145">
        <v>21303</v>
      </c>
      <c r="E245" s="136" t="s">
        <v>157</v>
      </c>
      <c r="F245" s="137"/>
      <c r="G245" s="137"/>
      <c r="H245" s="144">
        <f>SUM(H246:H254)</f>
        <v>405386</v>
      </c>
      <c r="I245" s="144">
        <f>SUM(I246:I254)</f>
        <v>405386</v>
      </c>
      <c r="J245" s="144"/>
      <c r="K245" s="144"/>
      <c r="L245" s="144"/>
      <c r="M245" s="144">
        <f>SUM(M246:M254)</f>
        <v>405386</v>
      </c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</row>
    <row r="246" spans="1:24" ht="18" customHeight="1">
      <c r="A246" s="130" t="s">
        <v>100</v>
      </c>
      <c r="B246" s="252" t="s">
        <v>446</v>
      </c>
      <c r="C246" s="131" t="s">
        <v>338</v>
      </c>
      <c r="D246" s="131" t="s">
        <v>447</v>
      </c>
      <c r="E246" s="131" t="s">
        <v>448</v>
      </c>
      <c r="F246" s="130" t="s">
        <v>260</v>
      </c>
      <c r="G246" s="130" t="s">
        <v>261</v>
      </c>
      <c r="H246" s="132">
        <v>126756</v>
      </c>
      <c r="I246" s="132">
        <v>126756</v>
      </c>
      <c r="J246" s="150"/>
      <c r="K246" s="150"/>
      <c r="L246" s="150"/>
      <c r="M246" s="132">
        <v>126756</v>
      </c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</row>
    <row r="247" spans="1:24" ht="18" customHeight="1">
      <c r="A247" s="130" t="s">
        <v>100</v>
      </c>
      <c r="B247" s="252" t="s">
        <v>446</v>
      </c>
      <c r="C247" s="131" t="s">
        <v>338</v>
      </c>
      <c r="D247" s="131" t="s">
        <v>447</v>
      </c>
      <c r="E247" s="131" t="s">
        <v>448</v>
      </c>
      <c r="F247" s="130" t="s">
        <v>262</v>
      </c>
      <c r="G247" s="130" t="s">
        <v>263</v>
      </c>
      <c r="H247" s="132">
        <v>24000</v>
      </c>
      <c r="I247" s="132">
        <v>24000</v>
      </c>
      <c r="J247" s="150"/>
      <c r="K247" s="150"/>
      <c r="L247" s="150"/>
      <c r="M247" s="132">
        <v>24000</v>
      </c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</row>
    <row r="248" spans="1:24" ht="18" customHeight="1">
      <c r="A248" s="130" t="s">
        <v>100</v>
      </c>
      <c r="B248" s="252" t="s">
        <v>446</v>
      </c>
      <c r="C248" s="131" t="s">
        <v>338</v>
      </c>
      <c r="D248" s="131" t="s">
        <v>447</v>
      </c>
      <c r="E248" s="131" t="s">
        <v>448</v>
      </c>
      <c r="F248" s="130" t="s">
        <v>262</v>
      </c>
      <c r="G248" s="130" t="s">
        <v>263</v>
      </c>
      <c r="H248" s="132">
        <v>76164</v>
      </c>
      <c r="I248" s="132">
        <v>76164</v>
      </c>
      <c r="J248" s="150"/>
      <c r="K248" s="150"/>
      <c r="L248" s="150"/>
      <c r="M248" s="132">
        <v>76164</v>
      </c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</row>
    <row r="249" spans="1:24" ht="18" customHeight="1">
      <c r="A249" s="130" t="s">
        <v>100</v>
      </c>
      <c r="B249" s="252" t="s">
        <v>446</v>
      </c>
      <c r="C249" s="131" t="s">
        <v>338</v>
      </c>
      <c r="D249" s="131" t="s">
        <v>447</v>
      </c>
      <c r="E249" s="131" t="s">
        <v>448</v>
      </c>
      <c r="F249" s="130" t="s">
        <v>266</v>
      </c>
      <c r="G249" s="130" t="s">
        <v>267</v>
      </c>
      <c r="H249" s="132">
        <v>10478</v>
      </c>
      <c r="I249" s="132">
        <v>10478</v>
      </c>
      <c r="J249" s="150"/>
      <c r="K249" s="150"/>
      <c r="L249" s="150"/>
      <c r="M249" s="132">
        <v>10478</v>
      </c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</row>
    <row r="250" spans="1:24" ht="18" customHeight="1">
      <c r="A250" s="130" t="s">
        <v>100</v>
      </c>
      <c r="B250" s="252" t="s">
        <v>449</v>
      </c>
      <c r="C250" s="131" t="s">
        <v>342</v>
      </c>
      <c r="D250" s="131" t="s">
        <v>447</v>
      </c>
      <c r="E250" s="131" t="s">
        <v>448</v>
      </c>
      <c r="F250" s="130" t="s">
        <v>266</v>
      </c>
      <c r="G250" s="130" t="s">
        <v>267</v>
      </c>
      <c r="H250" s="132">
        <v>72000</v>
      </c>
      <c r="I250" s="132">
        <v>72000</v>
      </c>
      <c r="J250" s="150"/>
      <c r="K250" s="150"/>
      <c r="L250" s="150"/>
      <c r="M250" s="132">
        <v>72000</v>
      </c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</row>
    <row r="251" spans="1:24" ht="18" customHeight="1">
      <c r="A251" s="130" t="s">
        <v>100</v>
      </c>
      <c r="B251" s="252" t="s">
        <v>446</v>
      </c>
      <c r="C251" s="131" t="s">
        <v>338</v>
      </c>
      <c r="D251" s="131" t="s">
        <v>447</v>
      </c>
      <c r="E251" s="131" t="s">
        <v>448</v>
      </c>
      <c r="F251" s="130" t="s">
        <v>343</v>
      </c>
      <c r="G251" s="130" t="s">
        <v>344</v>
      </c>
      <c r="H251" s="132">
        <v>28608</v>
      </c>
      <c r="I251" s="132">
        <v>28608</v>
      </c>
      <c r="J251" s="150"/>
      <c r="K251" s="150"/>
      <c r="L251" s="150"/>
      <c r="M251" s="132">
        <v>28608</v>
      </c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</row>
    <row r="252" spans="1:24" ht="18" customHeight="1">
      <c r="A252" s="130" t="s">
        <v>100</v>
      </c>
      <c r="B252" s="252" t="s">
        <v>446</v>
      </c>
      <c r="C252" s="131" t="s">
        <v>338</v>
      </c>
      <c r="D252" s="131" t="s">
        <v>447</v>
      </c>
      <c r="E252" s="131" t="s">
        <v>448</v>
      </c>
      <c r="F252" s="130" t="s">
        <v>343</v>
      </c>
      <c r="G252" s="130" t="s">
        <v>344</v>
      </c>
      <c r="H252" s="132">
        <v>49920</v>
      </c>
      <c r="I252" s="132">
        <v>49920</v>
      </c>
      <c r="J252" s="150"/>
      <c r="K252" s="150"/>
      <c r="L252" s="150"/>
      <c r="M252" s="132">
        <v>49920</v>
      </c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</row>
    <row r="253" spans="1:24" ht="18" customHeight="1">
      <c r="A253" s="130" t="s">
        <v>100</v>
      </c>
      <c r="B253" s="252" t="s">
        <v>426</v>
      </c>
      <c r="C253" s="131" t="s">
        <v>269</v>
      </c>
      <c r="D253" s="131" t="s">
        <v>447</v>
      </c>
      <c r="E253" s="131" t="s">
        <v>448</v>
      </c>
      <c r="F253" s="130" t="s">
        <v>270</v>
      </c>
      <c r="G253" s="130" t="s">
        <v>271</v>
      </c>
      <c r="H253" s="132">
        <v>1460</v>
      </c>
      <c r="I253" s="132">
        <v>1460</v>
      </c>
      <c r="J253" s="150"/>
      <c r="K253" s="150"/>
      <c r="L253" s="150"/>
      <c r="M253" s="132">
        <v>1460</v>
      </c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</row>
    <row r="254" spans="1:24" ht="18" customHeight="1">
      <c r="A254" s="130" t="s">
        <v>100</v>
      </c>
      <c r="B254" s="252" t="s">
        <v>450</v>
      </c>
      <c r="C254" s="131" t="s">
        <v>273</v>
      </c>
      <c r="D254" s="131" t="s">
        <v>447</v>
      </c>
      <c r="E254" s="131" t="s">
        <v>448</v>
      </c>
      <c r="F254" s="130" t="s">
        <v>274</v>
      </c>
      <c r="G254" s="130" t="s">
        <v>275</v>
      </c>
      <c r="H254" s="132">
        <v>16000</v>
      </c>
      <c r="I254" s="132">
        <v>16000</v>
      </c>
      <c r="J254" s="150"/>
      <c r="K254" s="150"/>
      <c r="L254" s="150"/>
      <c r="M254" s="132">
        <v>16000</v>
      </c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</row>
    <row r="255" spans="1:24" ht="18" customHeight="1">
      <c r="A255" s="137"/>
      <c r="B255" s="60"/>
      <c r="C255" s="138"/>
      <c r="D255" s="145">
        <v>21305</v>
      </c>
      <c r="E255" s="136" t="s">
        <v>159</v>
      </c>
      <c r="F255" s="137"/>
      <c r="G255" s="137"/>
      <c r="H255" s="144">
        <f>SUM(H256:H264)</f>
        <v>391278</v>
      </c>
      <c r="I255" s="144">
        <f>SUM(I256:I264)</f>
        <v>391278</v>
      </c>
      <c r="J255" s="144"/>
      <c r="K255" s="144"/>
      <c r="L255" s="144"/>
      <c r="M255" s="144">
        <f>SUM(M256:M264)</f>
        <v>391278</v>
      </c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</row>
    <row r="256" spans="1:24" ht="18" customHeight="1">
      <c r="A256" s="130" t="s">
        <v>102</v>
      </c>
      <c r="B256" s="252" t="s">
        <v>451</v>
      </c>
      <c r="C256" s="131" t="s">
        <v>257</v>
      </c>
      <c r="D256" s="131" t="s">
        <v>452</v>
      </c>
      <c r="E256" s="131" t="s">
        <v>259</v>
      </c>
      <c r="F256" s="130" t="s">
        <v>260</v>
      </c>
      <c r="G256" s="130" t="s">
        <v>261</v>
      </c>
      <c r="H256" s="132">
        <v>98580</v>
      </c>
      <c r="I256" s="132">
        <v>98580</v>
      </c>
      <c r="J256" s="150"/>
      <c r="K256" s="150"/>
      <c r="L256" s="150"/>
      <c r="M256" s="132">
        <v>98580</v>
      </c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</row>
    <row r="257" spans="1:24" ht="18" customHeight="1">
      <c r="A257" s="130" t="s">
        <v>102</v>
      </c>
      <c r="B257" s="252" t="s">
        <v>451</v>
      </c>
      <c r="C257" s="131" t="s">
        <v>257</v>
      </c>
      <c r="D257" s="131" t="s">
        <v>452</v>
      </c>
      <c r="E257" s="131" t="s">
        <v>259</v>
      </c>
      <c r="F257" s="130" t="s">
        <v>262</v>
      </c>
      <c r="G257" s="130" t="s">
        <v>263</v>
      </c>
      <c r="H257" s="132">
        <v>18000</v>
      </c>
      <c r="I257" s="132">
        <v>18000</v>
      </c>
      <c r="J257" s="150"/>
      <c r="K257" s="150"/>
      <c r="L257" s="150"/>
      <c r="M257" s="132">
        <v>18000</v>
      </c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</row>
    <row r="258" spans="1:24" ht="18" customHeight="1">
      <c r="A258" s="130" t="s">
        <v>102</v>
      </c>
      <c r="B258" s="252" t="s">
        <v>451</v>
      </c>
      <c r="C258" s="131" t="s">
        <v>257</v>
      </c>
      <c r="D258" s="131" t="s">
        <v>452</v>
      </c>
      <c r="E258" s="131" t="s">
        <v>259</v>
      </c>
      <c r="F258" s="130" t="s">
        <v>262</v>
      </c>
      <c r="G258" s="130" t="s">
        <v>263</v>
      </c>
      <c r="H258" s="132">
        <v>151656</v>
      </c>
      <c r="I258" s="132">
        <v>151656</v>
      </c>
      <c r="J258" s="150"/>
      <c r="K258" s="150"/>
      <c r="L258" s="150"/>
      <c r="M258" s="132">
        <v>151656</v>
      </c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</row>
    <row r="259" spans="1:24" ht="18" customHeight="1">
      <c r="A259" s="130" t="s">
        <v>102</v>
      </c>
      <c r="B259" s="252" t="s">
        <v>453</v>
      </c>
      <c r="C259" s="131" t="s">
        <v>265</v>
      </c>
      <c r="D259" s="131" t="s">
        <v>452</v>
      </c>
      <c r="E259" s="131" t="s">
        <v>259</v>
      </c>
      <c r="F259" s="130" t="s">
        <v>266</v>
      </c>
      <c r="G259" s="130" t="s">
        <v>267</v>
      </c>
      <c r="H259" s="132">
        <v>72000</v>
      </c>
      <c r="I259" s="132">
        <v>72000</v>
      </c>
      <c r="J259" s="150"/>
      <c r="K259" s="150"/>
      <c r="L259" s="150"/>
      <c r="M259" s="132">
        <v>72000</v>
      </c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</row>
    <row r="260" spans="1:24" ht="18" customHeight="1">
      <c r="A260" s="130" t="s">
        <v>102</v>
      </c>
      <c r="B260" s="252" t="s">
        <v>451</v>
      </c>
      <c r="C260" s="131" t="s">
        <v>257</v>
      </c>
      <c r="D260" s="131" t="s">
        <v>452</v>
      </c>
      <c r="E260" s="131" t="s">
        <v>259</v>
      </c>
      <c r="F260" s="130" t="s">
        <v>266</v>
      </c>
      <c r="G260" s="130" t="s">
        <v>267</v>
      </c>
      <c r="H260" s="132">
        <v>8215</v>
      </c>
      <c r="I260" s="132">
        <v>8215</v>
      </c>
      <c r="J260" s="150"/>
      <c r="K260" s="150"/>
      <c r="L260" s="150"/>
      <c r="M260" s="132">
        <v>8215</v>
      </c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</row>
    <row r="261" spans="1:24" ht="18" customHeight="1">
      <c r="A261" s="130" t="s">
        <v>102</v>
      </c>
      <c r="B261" s="252" t="s">
        <v>423</v>
      </c>
      <c r="C261" s="131" t="s">
        <v>269</v>
      </c>
      <c r="D261" s="131" t="s">
        <v>452</v>
      </c>
      <c r="E261" s="131" t="s">
        <v>259</v>
      </c>
      <c r="F261" s="130" t="s">
        <v>270</v>
      </c>
      <c r="G261" s="130" t="s">
        <v>271</v>
      </c>
      <c r="H261" s="132">
        <v>1127</v>
      </c>
      <c r="I261" s="132">
        <v>1127</v>
      </c>
      <c r="J261" s="150"/>
      <c r="K261" s="150"/>
      <c r="L261" s="150"/>
      <c r="M261" s="132">
        <v>1127</v>
      </c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</row>
    <row r="262" spans="1:24" ht="18" customHeight="1">
      <c r="A262" s="130" t="s">
        <v>102</v>
      </c>
      <c r="B262" s="252" t="s">
        <v>454</v>
      </c>
      <c r="C262" s="131" t="s">
        <v>273</v>
      </c>
      <c r="D262" s="131" t="s">
        <v>452</v>
      </c>
      <c r="E262" s="131" t="s">
        <v>259</v>
      </c>
      <c r="F262" s="130" t="s">
        <v>274</v>
      </c>
      <c r="G262" s="130" t="s">
        <v>275</v>
      </c>
      <c r="H262" s="132">
        <v>12000</v>
      </c>
      <c r="I262" s="132">
        <v>12000</v>
      </c>
      <c r="J262" s="150"/>
      <c r="K262" s="150"/>
      <c r="L262" s="150"/>
      <c r="M262" s="132">
        <v>12000</v>
      </c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</row>
    <row r="263" spans="1:24" ht="18" customHeight="1">
      <c r="A263" s="130" t="s">
        <v>102</v>
      </c>
      <c r="B263" s="252" t="s">
        <v>455</v>
      </c>
      <c r="C263" s="131" t="s">
        <v>279</v>
      </c>
      <c r="D263" s="131" t="s">
        <v>452</v>
      </c>
      <c r="E263" s="131" t="s">
        <v>259</v>
      </c>
      <c r="F263" s="130" t="s">
        <v>280</v>
      </c>
      <c r="G263" s="130" t="s">
        <v>281</v>
      </c>
      <c r="H263" s="132">
        <v>2700</v>
      </c>
      <c r="I263" s="132">
        <v>2700</v>
      </c>
      <c r="J263" s="150"/>
      <c r="K263" s="150"/>
      <c r="L263" s="150"/>
      <c r="M263" s="132">
        <v>2700</v>
      </c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</row>
    <row r="264" spans="1:24" ht="18" customHeight="1">
      <c r="A264" s="130" t="s">
        <v>102</v>
      </c>
      <c r="B264" s="252" t="s">
        <v>456</v>
      </c>
      <c r="C264" s="131" t="s">
        <v>283</v>
      </c>
      <c r="D264" s="131" t="s">
        <v>452</v>
      </c>
      <c r="E264" s="131" t="s">
        <v>259</v>
      </c>
      <c r="F264" s="130" t="s">
        <v>280</v>
      </c>
      <c r="G264" s="130" t="s">
        <v>281</v>
      </c>
      <c r="H264" s="132">
        <v>27000</v>
      </c>
      <c r="I264" s="132">
        <v>27000</v>
      </c>
      <c r="J264" s="150"/>
      <c r="K264" s="150"/>
      <c r="L264" s="150"/>
      <c r="M264" s="132">
        <v>27000</v>
      </c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</row>
    <row r="265" spans="1:24" ht="18" customHeight="1">
      <c r="A265" s="137"/>
      <c r="B265" s="60"/>
      <c r="C265" s="138"/>
      <c r="D265" s="145">
        <v>21307</v>
      </c>
      <c r="E265" s="136" t="s">
        <v>160</v>
      </c>
      <c r="F265" s="137"/>
      <c r="G265" s="137"/>
      <c r="H265" s="144">
        <f>SUM(H266:H334)</f>
        <v>1629506</v>
      </c>
      <c r="I265" s="144">
        <f>SUM(I266:I334)</f>
        <v>1629506</v>
      </c>
      <c r="J265" s="144"/>
      <c r="K265" s="144"/>
      <c r="L265" s="144"/>
      <c r="M265" s="144">
        <f>SUM(M266:M334)</f>
        <v>1629506</v>
      </c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</row>
    <row r="266" spans="1:24" ht="18" customHeight="1">
      <c r="A266" s="130" t="s">
        <v>104</v>
      </c>
      <c r="B266" s="252" t="s">
        <v>457</v>
      </c>
      <c r="C266" s="131" t="s">
        <v>269</v>
      </c>
      <c r="D266" s="131" t="s">
        <v>458</v>
      </c>
      <c r="E266" s="131" t="s">
        <v>459</v>
      </c>
      <c r="F266" s="130" t="s">
        <v>270</v>
      </c>
      <c r="G266" s="130" t="s">
        <v>271</v>
      </c>
      <c r="H266" s="132">
        <v>4486</v>
      </c>
      <c r="I266" s="132">
        <v>4486</v>
      </c>
      <c r="J266" s="150"/>
      <c r="K266" s="150"/>
      <c r="L266" s="150"/>
      <c r="M266" s="132">
        <v>4486</v>
      </c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</row>
    <row r="267" spans="1:24" ht="18" customHeight="1">
      <c r="A267" s="130" t="s">
        <v>104</v>
      </c>
      <c r="B267" s="252" t="s">
        <v>460</v>
      </c>
      <c r="C267" s="131" t="s">
        <v>461</v>
      </c>
      <c r="D267" s="131" t="s">
        <v>458</v>
      </c>
      <c r="E267" s="131" t="s">
        <v>459</v>
      </c>
      <c r="F267" s="130" t="s">
        <v>274</v>
      </c>
      <c r="G267" s="130" t="s">
        <v>275</v>
      </c>
      <c r="H267" s="132">
        <v>100000</v>
      </c>
      <c r="I267" s="132">
        <v>100000</v>
      </c>
      <c r="J267" s="150"/>
      <c r="K267" s="150"/>
      <c r="L267" s="150"/>
      <c r="M267" s="132">
        <v>100000</v>
      </c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</row>
    <row r="268" spans="1:24" ht="18" customHeight="1">
      <c r="A268" s="130" t="s">
        <v>104</v>
      </c>
      <c r="B268" s="252" t="s">
        <v>460</v>
      </c>
      <c r="C268" s="131" t="s">
        <v>461</v>
      </c>
      <c r="D268" s="131" t="s">
        <v>458</v>
      </c>
      <c r="E268" s="131" t="s">
        <v>459</v>
      </c>
      <c r="F268" s="130" t="s">
        <v>274</v>
      </c>
      <c r="G268" s="130" t="s">
        <v>275</v>
      </c>
      <c r="H268" s="132">
        <v>53000</v>
      </c>
      <c r="I268" s="132">
        <v>53000</v>
      </c>
      <c r="J268" s="150"/>
      <c r="K268" s="150"/>
      <c r="L268" s="150"/>
      <c r="M268" s="132">
        <v>53000</v>
      </c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</row>
    <row r="269" spans="1:24" ht="18" customHeight="1">
      <c r="A269" s="130" t="s">
        <v>104</v>
      </c>
      <c r="B269" s="252" t="s">
        <v>460</v>
      </c>
      <c r="C269" s="131" t="s">
        <v>461</v>
      </c>
      <c r="D269" s="131" t="s">
        <v>458</v>
      </c>
      <c r="E269" s="131" t="s">
        <v>459</v>
      </c>
      <c r="F269" s="130" t="s">
        <v>462</v>
      </c>
      <c r="G269" s="130" t="s">
        <v>463</v>
      </c>
      <c r="H269" s="132">
        <v>35000</v>
      </c>
      <c r="I269" s="132">
        <v>35000</v>
      </c>
      <c r="J269" s="150"/>
      <c r="K269" s="150"/>
      <c r="L269" s="150"/>
      <c r="M269" s="132">
        <v>35000</v>
      </c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</row>
    <row r="270" spans="1:24" ht="18" customHeight="1">
      <c r="A270" s="130" t="s">
        <v>104</v>
      </c>
      <c r="B270" s="252" t="s">
        <v>460</v>
      </c>
      <c r="C270" s="131" t="s">
        <v>461</v>
      </c>
      <c r="D270" s="131" t="s">
        <v>458</v>
      </c>
      <c r="E270" s="131" t="s">
        <v>459</v>
      </c>
      <c r="F270" s="130" t="s">
        <v>288</v>
      </c>
      <c r="G270" s="130" t="s">
        <v>289</v>
      </c>
      <c r="H270" s="132">
        <v>85700</v>
      </c>
      <c r="I270" s="132">
        <v>85700</v>
      </c>
      <c r="J270" s="150"/>
      <c r="K270" s="150"/>
      <c r="L270" s="150"/>
      <c r="M270" s="132">
        <v>85700</v>
      </c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</row>
    <row r="271" spans="1:24" ht="18" customHeight="1">
      <c r="A271" s="130" t="s">
        <v>104</v>
      </c>
      <c r="B271" s="252" t="s">
        <v>464</v>
      </c>
      <c r="C271" s="131" t="s">
        <v>465</v>
      </c>
      <c r="D271" s="131" t="s">
        <v>458</v>
      </c>
      <c r="E271" s="131" t="s">
        <v>459</v>
      </c>
      <c r="F271" s="130" t="s">
        <v>310</v>
      </c>
      <c r="G271" s="130" t="s">
        <v>311</v>
      </c>
      <c r="H271" s="132">
        <v>24000</v>
      </c>
      <c r="I271" s="132">
        <v>24000</v>
      </c>
      <c r="J271" s="150"/>
      <c r="K271" s="150"/>
      <c r="L271" s="150"/>
      <c r="M271" s="132">
        <v>24000</v>
      </c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</row>
    <row r="272" spans="1:24" ht="18" customHeight="1">
      <c r="A272" s="130" t="s">
        <v>104</v>
      </c>
      <c r="B272" s="252" t="s">
        <v>464</v>
      </c>
      <c r="C272" s="131" t="s">
        <v>465</v>
      </c>
      <c r="D272" s="131" t="s">
        <v>458</v>
      </c>
      <c r="E272" s="131" t="s">
        <v>459</v>
      </c>
      <c r="F272" s="130" t="s">
        <v>310</v>
      </c>
      <c r="G272" s="130" t="s">
        <v>311</v>
      </c>
      <c r="H272" s="132">
        <v>6000</v>
      </c>
      <c r="I272" s="132">
        <v>6000</v>
      </c>
      <c r="J272" s="150"/>
      <c r="K272" s="150"/>
      <c r="L272" s="150"/>
      <c r="M272" s="132">
        <v>6000</v>
      </c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</row>
    <row r="273" spans="1:24" ht="18" customHeight="1">
      <c r="A273" s="130" t="s">
        <v>104</v>
      </c>
      <c r="B273" s="252" t="s">
        <v>464</v>
      </c>
      <c r="C273" s="131" t="s">
        <v>465</v>
      </c>
      <c r="D273" s="131" t="s">
        <v>458</v>
      </c>
      <c r="E273" s="131" t="s">
        <v>459</v>
      </c>
      <c r="F273" s="130" t="s">
        <v>310</v>
      </c>
      <c r="G273" s="130" t="s">
        <v>311</v>
      </c>
      <c r="H273" s="132">
        <v>24000</v>
      </c>
      <c r="I273" s="132">
        <v>24000</v>
      </c>
      <c r="J273" s="150"/>
      <c r="K273" s="150"/>
      <c r="L273" s="150"/>
      <c r="M273" s="132">
        <v>24000</v>
      </c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</row>
    <row r="274" spans="1:24" ht="18" customHeight="1">
      <c r="A274" s="130" t="s">
        <v>104</v>
      </c>
      <c r="B274" s="252" t="s">
        <v>464</v>
      </c>
      <c r="C274" s="131" t="s">
        <v>465</v>
      </c>
      <c r="D274" s="131" t="s">
        <v>458</v>
      </c>
      <c r="E274" s="131" t="s">
        <v>459</v>
      </c>
      <c r="F274" s="130" t="s">
        <v>310</v>
      </c>
      <c r="G274" s="130" t="s">
        <v>311</v>
      </c>
      <c r="H274" s="132">
        <v>8400</v>
      </c>
      <c r="I274" s="132">
        <v>8400</v>
      </c>
      <c r="J274" s="150"/>
      <c r="K274" s="150"/>
      <c r="L274" s="150"/>
      <c r="M274" s="132">
        <v>8400</v>
      </c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</row>
    <row r="275" spans="1:24" ht="18" customHeight="1">
      <c r="A275" s="130" t="s">
        <v>104</v>
      </c>
      <c r="B275" s="252" t="s">
        <v>464</v>
      </c>
      <c r="C275" s="131" t="s">
        <v>465</v>
      </c>
      <c r="D275" s="131" t="s">
        <v>458</v>
      </c>
      <c r="E275" s="131" t="s">
        <v>459</v>
      </c>
      <c r="F275" s="130" t="s">
        <v>310</v>
      </c>
      <c r="G275" s="130" t="s">
        <v>311</v>
      </c>
      <c r="H275" s="132">
        <v>24000</v>
      </c>
      <c r="I275" s="132">
        <v>24000</v>
      </c>
      <c r="J275" s="150"/>
      <c r="K275" s="150"/>
      <c r="L275" s="150"/>
      <c r="M275" s="132">
        <v>24000</v>
      </c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</row>
    <row r="276" spans="1:24" ht="18" customHeight="1">
      <c r="A276" s="130" t="s">
        <v>104</v>
      </c>
      <c r="B276" s="252" t="s">
        <v>464</v>
      </c>
      <c r="C276" s="131" t="s">
        <v>465</v>
      </c>
      <c r="D276" s="131" t="s">
        <v>458</v>
      </c>
      <c r="E276" s="131" t="s">
        <v>459</v>
      </c>
      <c r="F276" s="130" t="s">
        <v>310</v>
      </c>
      <c r="G276" s="130" t="s">
        <v>311</v>
      </c>
      <c r="H276" s="132">
        <v>24000</v>
      </c>
      <c r="I276" s="132">
        <v>24000</v>
      </c>
      <c r="J276" s="150"/>
      <c r="K276" s="150"/>
      <c r="L276" s="150"/>
      <c r="M276" s="132">
        <v>24000</v>
      </c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</row>
    <row r="277" spans="1:24" ht="18" customHeight="1">
      <c r="A277" s="130" t="s">
        <v>104</v>
      </c>
      <c r="B277" s="252" t="s">
        <v>464</v>
      </c>
      <c r="C277" s="131" t="s">
        <v>465</v>
      </c>
      <c r="D277" s="131" t="s">
        <v>458</v>
      </c>
      <c r="E277" s="131" t="s">
        <v>459</v>
      </c>
      <c r="F277" s="130" t="s">
        <v>310</v>
      </c>
      <c r="G277" s="130" t="s">
        <v>311</v>
      </c>
      <c r="H277" s="132">
        <v>24000</v>
      </c>
      <c r="I277" s="132">
        <v>24000</v>
      </c>
      <c r="J277" s="150"/>
      <c r="K277" s="150"/>
      <c r="L277" s="150"/>
      <c r="M277" s="132">
        <v>24000</v>
      </c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</row>
    <row r="278" spans="1:24" ht="18" customHeight="1">
      <c r="A278" s="130" t="s">
        <v>104</v>
      </c>
      <c r="B278" s="252" t="s">
        <v>464</v>
      </c>
      <c r="C278" s="131" t="s">
        <v>465</v>
      </c>
      <c r="D278" s="131" t="s">
        <v>458</v>
      </c>
      <c r="E278" s="131" t="s">
        <v>459</v>
      </c>
      <c r="F278" s="130" t="s">
        <v>310</v>
      </c>
      <c r="G278" s="130" t="s">
        <v>311</v>
      </c>
      <c r="H278" s="132">
        <v>6000</v>
      </c>
      <c r="I278" s="132">
        <v>6000</v>
      </c>
      <c r="J278" s="150"/>
      <c r="K278" s="150"/>
      <c r="L278" s="150"/>
      <c r="M278" s="132">
        <v>6000</v>
      </c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</row>
    <row r="279" spans="1:24" ht="18" customHeight="1">
      <c r="A279" s="130" t="s">
        <v>104</v>
      </c>
      <c r="B279" s="252" t="s">
        <v>464</v>
      </c>
      <c r="C279" s="131" t="s">
        <v>465</v>
      </c>
      <c r="D279" s="131" t="s">
        <v>458</v>
      </c>
      <c r="E279" s="131" t="s">
        <v>459</v>
      </c>
      <c r="F279" s="130" t="s">
        <v>310</v>
      </c>
      <c r="G279" s="130" t="s">
        <v>311</v>
      </c>
      <c r="H279" s="132">
        <v>8400</v>
      </c>
      <c r="I279" s="132">
        <v>8400</v>
      </c>
      <c r="J279" s="150"/>
      <c r="K279" s="150"/>
      <c r="L279" s="150"/>
      <c r="M279" s="132">
        <v>8400</v>
      </c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</row>
    <row r="280" spans="1:24" ht="18" customHeight="1">
      <c r="A280" s="130" t="s">
        <v>104</v>
      </c>
      <c r="B280" s="252" t="s">
        <v>464</v>
      </c>
      <c r="C280" s="131" t="s">
        <v>465</v>
      </c>
      <c r="D280" s="131" t="s">
        <v>458</v>
      </c>
      <c r="E280" s="131" t="s">
        <v>459</v>
      </c>
      <c r="F280" s="130" t="s">
        <v>310</v>
      </c>
      <c r="G280" s="130" t="s">
        <v>311</v>
      </c>
      <c r="H280" s="132">
        <v>8400</v>
      </c>
      <c r="I280" s="132">
        <v>8400</v>
      </c>
      <c r="J280" s="150"/>
      <c r="K280" s="150"/>
      <c r="L280" s="150"/>
      <c r="M280" s="132">
        <v>8400</v>
      </c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</row>
    <row r="281" spans="1:24" ht="18" customHeight="1">
      <c r="A281" s="130" t="s">
        <v>104</v>
      </c>
      <c r="B281" s="252" t="s">
        <v>464</v>
      </c>
      <c r="C281" s="131" t="s">
        <v>465</v>
      </c>
      <c r="D281" s="131" t="s">
        <v>458</v>
      </c>
      <c r="E281" s="131" t="s">
        <v>459</v>
      </c>
      <c r="F281" s="130" t="s">
        <v>310</v>
      </c>
      <c r="G281" s="130" t="s">
        <v>311</v>
      </c>
      <c r="H281" s="132">
        <v>6000</v>
      </c>
      <c r="I281" s="132">
        <v>6000</v>
      </c>
      <c r="J281" s="150"/>
      <c r="K281" s="150"/>
      <c r="L281" s="150"/>
      <c r="M281" s="132">
        <v>6000</v>
      </c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</row>
    <row r="282" spans="1:24" ht="18" customHeight="1">
      <c r="A282" s="130" t="s">
        <v>104</v>
      </c>
      <c r="B282" s="252" t="s">
        <v>464</v>
      </c>
      <c r="C282" s="131" t="s">
        <v>465</v>
      </c>
      <c r="D282" s="131" t="s">
        <v>458</v>
      </c>
      <c r="E282" s="131" t="s">
        <v>459</v>
      </c>
      <c r="F282" s="130" t="s">
        <v>310</v>
      </c>
      <c r="G282" s="130" t="s">
        <v>311</v>
      </c>
      <c r="H282" s="132">
        <v>6000</v>
      </c>
      <c r="I282" s="132">
        <v>6000</v>
      </c>
      <c r="J282" s="150"/>
      <c r="K282" s="150"/>
      <c r="L282" s="150"/>
      <c r="M282" s="132">
        <v>6000</v>
      </c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</row>
    <row r="283" spans="1:24" ht="18" customHeight="1">
      <c r="A283" s="130" t="s">
        <v>104</v>
      </c>
      <c r="B283" s="252" t="s">
        <v>464</v>
      </c>
      <c r="C283" s="131" t="s">
        <v>465</v>
      </c>
      <c r="D283" s="131" t="s">
        <v>458</v>
      </c>
      <c r="E283" s="131" t="s">
        <v>459</v>
      </c>
      <c r="F283" s="130" t="s">
        <v>310</v>
      </c>
      <c r="G283" s="130" t="s">
        <v>311</v>
      </c>
      <c r="H283" s="132">
        <v>6000</v>
      </c>
      <c r="I283" s="132">
        <v>6000</v>
      </c>
      <c r="J283" s="150"/>
      <c r="K283" s="150"/>
      <c r="L283" s="150"/>
      <c r="M283" s="132">
        <v>6000</v>
      </c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</row>
    <row r="284" spans="1:24" ht="18" customHeight="1">
      <c r="A284" s="130" t="s">
        <v>104</v>
      </c>
      <c r="B284" s="252" t="s">
        <v>464</v>
      </c>
      <c r="C284" s="131" t="s">
        <v>465</v>
      </c>
      <c r="D284" s="131" t="s">
        <v>458</v>
      </c>
      <c r="E284" s="131" t="s">
        <v>459</v>
      </c>
      <c r="F284" s="130" t="s">
        <v>310</v>
      </c>
      <c r="G284" s="130" t="s">
        <v>311</v>
      </c>
      <c r="H284" s="132">
        <v>6000</v>
      </c>
      <c r="I284" s="132">
        <v>6000</v>
      </c>
      <c r="J284" s="150"/>
      <c r="K284" s="150"/>
      <c r="L284" s="150"/>
      <c r="M284" s="132">
        <v>6000</v>
      </c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</row>
    <row r="285" spans="1:24" ht="18" customHeight="1">
      <c r="A285" s="130" t="s">
        <v>104</v>
      </c>
      <c r="B285" s="252" t="s">
        <v>464</v>
      </c>
      <c r="C285" s="131" t="s">
        <v>465</v>
      </c>
      <c r="D285" s="131" t="s">
        <v>458</v>
      </c>
      <c r="E285" s="131" t="s">
        <v>459</v>
      </c>
      <c r="F285" s="130" t="s">
        <v>310</v>
      </c>
      <c r="G285" s="130" t="s">
        <v>311</v>
      </c>
      <c r="H285" s="132">
        <v>24000</v>
      </c>
      <c r="I285" s="132">
        <v>24000</v>
      </c>
      <c r="J285" s="150"/>
      <c r="K285" s="150"/>
      <c r="L285" s="150"/>
      <c r="M285" s="132">
        <v>24000</v>
      </c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</row>
    <row r="286" spans="1:24" ht="18" customHeight="1">
      <c r="A286" s="130" t="s">
        <v>104</v>
      </c>
      <c r="B286" s="252" t="s">
        <v>464</v>
      </c>
      <c r="C286" s="131" t="s">
        <v>465</v>
      </c>
      <c r="D286" s="131" t="s">
        <v>458</v>
      </c>
      <c r="E286" s="131" t="s">
        <v>459</v>
      </c>
      <c r="F286" s="130" t="s">
        <v>310</v>
      </c>
      <c r="G286" s="130" t="s">
        <v>311</v>
      </c>
      <c r="H286" s="132">
        <v>24000</v>
      </c>
      <c r="I286" s="132">
        <v>24000</v>
      </c>
      <c r="J286" s="150"/>
      <c r="K286" s="150"/>
      <c r="L286" s="150"/>
      <c r="M286" s="132">
        <v>24000</v>
      </c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</row>
    <row r="287" spans="1:24" ht="18" customHeight="1">
      <c r="A287" s="130" t="s">
        <v>104</v>
      </c>
      <c r="B287" s="252" t="s">
        <v>464</v>
      </c>
      <c r="C287" s="131" t="s">
        <v>465</v>
      </c>
      <c r="D287" s="131" t="s">
        <v>458</v>
      </c>
      <c r="E287" s="131" t="s">
        <v>459</v>
      </c>
      <c r="F287" s="130" t="s">
        <v>310</v>
      </c>
      <c r="G287" s="130" t="s">
        <v>311</v>
      </c>
      <c r="H287" s="132">
        <v>6000</v>
      </c>
      <c r="I287" s="132">
        <v>6000</v>
      </c>
      <c r="J287" s="150"/>
      <c r="K287" s="150"/>
      <c r="L287" s="150"/>
      <c r="M287" s="132">
        <v>6000</v>
      </c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</row>
    <row r="288" spans="1:24" ht="18" customHeight="1">
      <c r="A288" s="130" t="s">
        <v>104</v>
      </c>
      <c r="B288" s="252" t="s">
        <v>464</v>
      </c>
      <c r="C288" s="131" t="s">
        <v>465</v>
      </c>
      <c r="D288" s="131" t="s">
        <v>458</v>
      </c>
      <c r="E288" s="131" t="s">
        <v>459</v>
      </c>
      <c r="F288" s="130" t="s">
        <v>310</v>
      </c>
      <c r="G288" s="130" t="s">
        <v>311</v>
      </c>
      <c r="H288" s="132">
        <v>6000</v>
      </c>
      <c r="I288" s="132">
        <v>6000</v>
      </c>
      <c r="J288" s="150"/>
      <c r="K288" s="150"/>
      <c r="L288" s="150"/>
      <c r="M288" s="132">
        <v>6000</v>
      </c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</row>
    <row r="289" spans="1:24" ht="18" customHeight="1">
      <c r="A289" s="130" t="s">
        <v>104</v>
      </c>
      <c r="B289" s="252" t="s">
        <v>464</v>
      </c>
      <c r="C289" s="131" t="s">
        <v>465</v>
      </c>
      <c r="D289" s="131" t="s">
        <v>458</v>
      </c>
      <c r="E289" s="131" t="s">
        <v>459</v>
      </c>
      <c r="F289" s="130" t="s">
        <v>310</v>
      </c>
      <c r="G289" s="130" t="s">
        <v>311</v>
      </c>
      <c r="H289" s="132">
        <v>8400</v>
      </c>
      <c r="I289" s="132">
        <v>8400</v>
      </c>
      <c r="J289" s="150"/>
      <c r="K289" s="150"/>
      <c r="L289" s="150"/>
      <c r="M289" s="132">
        <v>8400</v>
      </c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</row>
    <row r="290" spans="1:24" ht="18" customHeight="1">
      <c r="A290" s="130" t="s">
        <v>104</v>
      </c>
      <c r="B290" s="252" t="s">
        <v>464</v>
      </c>
      <c r="C290" s="131" t="s">
        <v>465</v>
      </c>
      <c r="D290" s="131" t="s">
        <v>458</v>
      </c>
      <c r="E290" s="131" t="s">
        <v>459</v>
      </c>
      <c r="F290" s="130" t="s">
        <v>310</v>
      </c>
      <c r="G290" s="130" t="s">
        <v>311</v>
      </c>
      <c r="H290" s="132">
        <v>6000</v>
      </c>
      <c r="I290" s="132">
        <v>6000</v>
      </c>
      <c r="J290" s="150"/>
      <c r="K290" s="150"/>
      <c r="L290" s="150"/>
      <c r="M290" s="132">
        <v>6000</v>
      </c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</row>
    <row r="291" spans="1:24" ht="18" customHeight="1">
      <c r="A291" s="130" t="s">
        <v>104</v>
      </c>
      <c r="B291" s="252" t="s">
        <v>464</v>
      </c>
      <c r="C291" s="131" t="s">
        <v>465</v>
      </c>
      <c r="D291" s="131" t="s">
        <v>458</v>
      </c>
      <c r="E291" s="131" t="s">
        <v>459</v>
      </c>
      <c r="F291" s="130" t="s">
        <v>310</v>
      </c>
      <c r="G291" s="130" t="s">
        <v>311</v>
      </c>
      <c r="H291" s="132">
        <v>6000</v>
      </c>
      <c r="I291" s="132">
        <v>6000</v>
      </c>
      <c r="J291" s="150"/>
      <c r="K291" s="150"/>
      <c r="L291" s="150"/>
      <c r="M291" s="132">
        <v>6000</v>
      </c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</row>
    <row r="292" spans="1:24" ht="18" customHeight="1">
      <c r="A292" s="130" t="s">
        <v>104</v>
      </c>
      <c r="B292" s="252" t="s">
        <v>464</v>
      </c>
      <c r="C292" s="131" t="s">
        <v>465</v>
      </c>
      <c r="D292" s="131" t="s">
        <v>458</v>
      </c>
      <c r="E292" s="131" t="s">
        <v>459</v>
      </c>
      <c r="F292" s="130" t="s">
        <v>310</v>
      </c>
      <c r="G292" s="130" t="s">
        <v>311</v>
      </c>
      <c r="H292" s="132">
        <v>24000</v>
      </c>
      <c r="I292" s="132">
        <v>24000</v>
      </c>
      <c r="J292" s="150"/>
      <c r="K292" s="150"/>
      <c r="L292" s="150"/>
      <c r="M292" s="132">
        <v>24000</v>
      </c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</row>
    <row r="293" spans="1:24" ht="18" customHeight="1">
      <c r="A293" s="130" t="s">
        <v>104</v>
      </c>
      <c r="B293" s="252" t="s">
        <v>464</v>
      </c>
      <c r="C293" s="131" t="s">
        <v>465</v>
      </c>
      <c r="D293" s="131" t="s">
        <v>458</v>
      </c>
      <c r="E293" s="131" t="s">
        <v>459</v>
      </c>
      <c r="F293" s="130" t="s">
        <v>310</v>
      </c>
      <c r="G293" s="130" t="s">
        <v>311</v>
      </c>
      <c r="H293" s="132">
        <v>6000</v>
      </c>
      <c r="I293" s="132">
        <v>6000</v>
      </c>
      <c r="J293" s="150"/>
      <c r="K293" s="150"/>
      <c r="L293" s="150"/>
      <c r="M293" s="132">
        <v>6000</v>
      </c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</row>
    <row r="294" spans="1:24" ht="18" customHeight="1">
      <c r="A294" s="130" t="s">
        <v>104</v>
      </c>
      <c r="B294" s="252" t="s">
        <v>464</v>
      </c>
      <c r="C294" s="131" t="s">
        <v>465</v>
      </c>
      <c r="D294" s="131" t="s">
        <v>458</v>
      </c>
      <c r="E294" s="131" t="s">
        <v>459</v>
      </c>
      <c r="F294" s="130" t="s">
        <v>310</v>
      </c>
      <c r="G294" s="130" t="s">
        <v>311</v>
      </c>
      <c r="H294" s="132">
        <v>24000</v>
      </c>
      <c r="I294" s="132">
        <v>24000</v>
      </c>
      <c r="J294" s="150"/>
      <c r="K294" s="150"/>
      <c r="L294" s="150"/>
      <c r="M294" s="132">
        <v>24000</v>
      </c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</row>
    <row r="295" spans="1:24" ht="18" customHeight="1">
      <c r="A295" s="130" t="s">
        <v>104</v>
      </c>
      <c r="B295" s="252" t="s">
        <v>464</v>
      </c>
      <c r="C295" s="131" t="s">
        <v>465</v>
      </c>
      <c r="D295" s="131" t="s">
        <v>458</v>
      </c>
      <c r="E295" s="131" t="s">
        <v>459</v>
      </c>
      <c r="F295" s="130" t="s">
        <v>310</v>
      </c>
      <c r="G295" s="130" t="s">
        <v>311</v>
      </c>
      <c r="H295" s="132">
        <v>6000</v>
      </c>
      <c r="I295" s="132">
        <v>6000</v>
      </c>
      <c r="J295" s="150"/>
      <c r="K295" s="150"/>
      <c r="L295" s="150"/>
      <c r="M295" s="132">
        <v>6000</v>
      </c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</row>
    <row r="296" spans="1:24" ht="18" customHeight="1">
      <c r="A296" s="130" t="s">
        <v>104</v>
      </c>
      <c r="B296" s="252" t="s">
        <v>464</v>
      </c>
      <c r="C296" s="131" t="s">
        <v>465</v>
      </c>
      <c r="D296" s="131" t="s">
        <v>458</v>
      </c>
      <c r="E296" s="131" t="s">
        <v>459</v>
      </c>
      <c r="F296" s="130" t="s">
        <v>310</v>
      </c>
      <c r="G296" s="130" t="s">
        <v>311</v>
      </c>
      <c r="H296" s="132">
        <v>6000</v>
      </c>
      <c r="I296" s="132">
        <v>6000</v>
      </c>
      <c r="J296" s="150"/>
      <c r="K296" s="150"/>
      <c r="L296" s="150"/>
      <c r="M296" s="132">
        <v>6000</v>
      </c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</row>
    <row r="297" spans="1:24" ht="18" customHeight="1">
      <c r="A297" s="130" t="s">
        <v>104</v>
      </c>
      <c r="B297" s="252" t="s">
        <v>464</v>
      </c>
      <c r="C297" s="131" t="s">
        <v>465</v>
      </c>
      <c r="D297" s="131" t="s">
        <v>458</v>
      </c>
      <c r="E297" s="131" t="s">
        <v>459</v>
      </c>
      <c r="F297" s="130" t="s">
        <v>310</v>
      </c>
      <c r="G297" s="130" t="s">
        <v>311</v>
      </c>
      <c r="H297" s="132">
        <v>24000</v>
      </c>
      <c r="I297" s="132">
        <v>24000</v>
      </c>
      <c r="J297" s="150"/>
      <c r="K297" s="150"/>
      <c r="L297" s="150"/>
      <c r="M297" s="132">
        <v>24000</v>
      </c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</row>
    <row r="298" spans="1:24" ht="18" customHeight="1">
      <c r="A298" s="130" t="s">
        <v>104</v>
      </c>
      <c r="B298" s="252" t="s">
        <v>464</v>
      </c>
      <c r="C298" s="131" t="s">
        <v>465</v>
      </c>
      <c r="D298" s="131" t="s">
        <v>458</v>
      </c>
      <c r="E298" s="131" t="s">
        <v>459</v>
      </c>
      <c r="F298" s="130" t="s">
        <v>310</v>
      </c>
      <c r="G298" s="130" t="s">
        <v>311</v>
      </c>
      <c r="H298" s="132">
        <v>6000</v>
      </c>
      <c r="I298" s="132">
        <v>6000</v>
      </c>
      <c r="J298" s="150"/>
      <c r="K298" s="150"/>
      <c r="L298" s="150"/>
      <c r="M298" s="132">
        <v>6000</v>
      </c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</row>
    <row r="299" spans="1:24" ht="18" customHeight="1">
      <c r="A299" s="130" t="s">
        <v>104</v>
      </c>
      <c r="B299" s="252" t="s">
        <v>464</v>
      </c>
      <c r="C299" s="131" t="s">
        <v>465</v>
      </c>
      <c r="D299" s="131" t="s">
        <v>458</v>
      </c>
      <c r="E299" s="131" t="s">
        <v>459</v>
      </c>
      <c r="F299" s="130" t="s">
        <v>310</v>
      </c>
      <c r="G299" s="130" t="s">
        <v>311</v>
      </c>
      <c r="H299" s="132">
        <v>24000</v>
      </c>
      <c r="I299" s="132">
        <v>24000</v>
      </c>
      <c r="J299" s="150"/>
      <c r="K299" s="150"/>
      <c r="L299" s="150"/>
      <c r="M299" s="132">
        <v>24000</v>
      </c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</row>
    <row r="300" spans="1:24" ht="18" customHeight="1">
      <c r="A300" s="130" t="s">
        <v>104</v>
      </c>
      <c r="B300" s="252" t="s">
        <v>464</v>
      </c>
      <c r="C300" s="131" t="s">
        <v>465</v>
      </c>
      <c r="D300" s="131" t="s">
        <v>458</v>
      </c>
      <c r="E300" s="131" t="s">
        <v>459</v>
      </c>
      <c r="F300" s="130" t="s">
        <v>310</v>
      </c>
      <c r="G300" s="130" t="s">
        <v>311</v>
      </c>
      <c r="H300" s="132">
        <v>6000</v>
      </c>
      <c r="I300" s="132">
        <v>6000</v>
      </c>
      <c r="J300" s="150"/>
      <c r="K300" s="150"/>
      <c r="L300" s="150"/>
      <c r="M300" s="132">
        <v>6000</v>
      </c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</row>
    <row r="301" spans="1:24" ht="18" customHeight="1">
      <c r="A301" s="130" t="s">
        <v>104</v>
      </c>
      <c r="B301" s="252" t="s">
        <v>464</v>
      </c>
      <c r="C301" s="131" t="s">
        <v>465</v>
      </c>
      <c r="D301" s="131" t="s">
        <v>458</v>
      </c>
      <c r="E301" s="131" t="s">
        <v>459</v>
      </c>
      <c r="F301" s="130" t="s">
        <v>310</v>
      </c>
      <c r="G301" s="130" t="s">
        <v>311</v>
      </c>
      <c r="H301" s="132">
        <v>6000</v>
      </c>
      <c r="I301" s="132">
        <v>6000</v>
      </c>
      <c r="J301" s="150"/>
      <c r="K301" s="150"/>
      <c r="L301" s="150"/>
      <c r="M301" s="132">
        <v>6000</v>
      </c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</row>
    <row r="302" spans="1:24" ht="18" customHeight="1">
      <c r="A302" s="130" t="s">
        <v>104</v>
      </c>
      <c r="B302" s="252" t="s">
        <v>464</v>
      </c>
      <c r="C302" s="131" t="s">
        <v>465</v>
      </c>
      <c r="D302" s="131" t="s">
        <v>458</v>
      </c>
      <c r="E302" s="131" t="s">
        <v>459</v>
      </c>
      <c r="F302" s="130" t="s">
        <v>310</v>
      </c>
      <c r="G302" s="130" t="s">
        <v>311</v>
      </c>
      <c r="H302" s="132">
        <v>24000</v>
      </c>
      <c r="I302" s="132">
        <v>24000</v>
      </c>
      <c r="J302" s="150"/>
      <c r="K302" s="150"/>
      <c r="L302" s="150"/>
      <c r="M302" s="132">
        <v>24000</v>
      </c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</row>
    <row r="303" spans="1:24" ht="18" customHeight="1">
      <c r="A303" s="130" t="s">
        <v>104</v>
      </c>
      <c r="B303" s="252" t="s">
        <v>464</v>
      </c>
      <c r="C303" s="131" t="s">
        <v>465</v>
      </c>
      <c r="D303" s="131" t="s">
        <v>458</v>
      </c>
      <c r="E303" s="131" t="s">
        <v>459</v>
      </c>
      <c r="F303" s="130" t="s">
        <v>310</v>
      </c>
      <c r="G303" s="130" t="s">
        <v>311</v>
      </c>
      <c r="H303" s="132">
        <v>24000</v>
      </c>
      <c r="I303" s="132">
        <v>24000</v>
      </c>
      <c r="J303" s="150"/>
      <c r="K303" s="150"/>
      <c r="L303" s="150"/>
      <c r="M303" s="132">
        <v>24000</v>
      </c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</row>
    <row r="304" spans="1:24" ht="18" customHeight="1">
      <c r="A304" s="130" t="s">
        <v>104</v>
      </c>
      <c r="B304" s="252" t="s">
        <v>464</v>
      </c>
      <c r="C304" s="131" t="s">
        <v>465</v>
      </c>
      <c r="D304" s="131" t="s">
        <v>458</v>
      </c>
      <c r="E304" s="131" t="s">
        <v>459</v>
      </c>
      <c r="F304" s="130" t="s">
        <v>310</v>
      </c>
      <c r="G304" s="130" t="s">
        <v>311</v>
      </c>
      <c r="H304" s="132">
        <v>6000</v>
      </c>
      <c r="I304" s="132">
        <v>6000</v>
      </c>
      <c r="J304" s="150"/>
      <c r="K304" s="150"/>
      <c r="L304" s="150"/>
      <c r="M304" s="132">
        <v>6000</v>
      </c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</row>
    <row r="305" spans="1:24" ht="18" customHeight="1">
      <c r="A305" s="130" t="s">
        <v>104</v>
      </c>
      <c r="B305" s="252" t="s">
        <v>464</v>
      </c>
      <c r="C305" s="131" t="s">
        <v>465</v>
      </c>
      <c r="D305" s="131" t="s">
        <v>458</v>
      </c>
      <c r="E305" s="131" t="s">
        <v>459</v>
      </c>
      <c r="F305" s="130" t="s">
        <v>310</v>
      </c>
      <c r="G305" s="130" t="s">
        <v>311</v>
      </c>
      <c r="H305" s="132">
        <v>24000</v>
      </c>
      <c r="I305" s="132">
        <v>24000</v>
      </c>
      <c r="J305" s="150"/>
      <c r="K305" s="150"/>
      <c r="L305" s="150"/>
      <c r="M305" s="132">
        <v>24000</v>
      </c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</row>
    <row r="306" spans="1:24" ht="18" customHeight="1">
      <c r="A306" s="130" t="s">
        <v>104</v>
      </c>
      <c r="B306" s="252" t="s">
        <v>464</v>
      </c>
      <c r="C306" s="131" t="s">
        <v>465</v>
      </c>
      <c r="D306" s="131" t="s">
        <v>458</v>
      </c>
      <c r="E306" s="131" t="s">
        <v>459</v>
      </c>
      <c r="F306" s="130" t="s">
        <v>310</v>
      </c>
      <c r="G306" s="130" t="s">
        <v>311</v>
      </c>
      <c r="H306" s="132">
        <v>6000</v>
      </c>
      <c r="I306" s="132">
        <v>6000</v>
      </c>
      <c r="J306" s="150"/>
      <c r="K306" s="150"/>
      <c r="L306" s="150"/>
      <c r="M306" s="132">
        <v>6000</v>
      </c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</row>
    <row r="307" spans="1:24" ht="18" customHeight="1">
      <c r="A307" s="130" t="s">
        <v>104</v>
      </c>
      <c r="B307" s="252" t="s">
        <v>464</v>
      </c>
      <c r="C307" s="131" t="s">
        <v>465</v>
      </c>
      <c r="D307" s="131" t="s">
        <v>458</v>
      </c>
      <c r="E307" s="131" t="s">
        <v>459</v>
      </c>
      <c r="F307" s="130" t="s">
        <v>310</v>
      </c>
      <c r="G307" s="130" t="s">
        <v>311</v>
      </c>
      <c r="H307" s="132">
        <v>24000</v>
      </c>
      <c r="I307" s="132">
        <v>24000</v>
      </c>
      <c r="J307" s="150"/>
      <c r="K307" s="150"/>
      <c r="L307" s="150"/>
      <c r="M307" s="132">
        <v>24000</v>
      </c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</row>
    <row r="308" spans="1:24" ht="18" customHeight="1">
      <c r="A308" s="130" t="s">
        <v>104</v>
      </c>
      <c r="B308" s="252" t="s">
        <v>464</v>
      </c>
      <c r="C308" s="131" t="s">
        <v>465</v>
      </c>
      <c r="D308" s="131" t="s">
        <v>458</v>
      </c>
      <c r="E308" s="131" t="s">
        <v>459</v>
      </c>
      <c r="F308" s="130" t="s">
        <v>310</v>
      </c>
      <c r="G308" s="130" t="s">
        <v>311</v>
      </c>
      <c r="H308" s="132">
        <v>24000</v>
      </c>
      <c r="I308" s="132">
        <v>24000</v>
      </c>
      <c r="J308" s="150"/>
      <c r="K308" s="150"/>
      <c r="L308" s="150"/>
      <c r="M308" s="132">
        <v>24000</v>
      </c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</row>
    <row r="309" spans="1:24" ht="18" customHeight="1">
      <c r="A309" s="130" t="s">
        <v>104</v>
      </c>
      <c r="B309" s="252" t="s">
        <v>464</v>
      </c>
      <c r="C309" s="131" t="s">
        <v>465</v>
      </c>
      <c r="D309" s="131" t="s">
        <v>458</v>
      </c>
      <c r="E309" s="131" t="s">
        <v>459</v>
      </c>
      <c r="F309" s="130" t="s">
        <v>310</v>
      </c>
      <c r="G309" s="130" t="s">
        <v>311</v>
      </c>
      <c r="H309" s="132">
        <v>24000</v>
      </c>
      <c r="I309" s="132">
        <v>24000</v>
      </c>
      <c r="J309" s="150"/>
      <c r="K309" s="150"/>
      <c r="L309" s="150"/>
      <c r="M309" s="132">
        <v>24000</v>
      </c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</row>
    <row r="310" spans="1:24" ht="18" customHeight="1">
      <c r="A310" s="130" t="s">
        <v>104</v>
      </c>
      <c r="B310" s="252" t="s">
        <v>464</v>
      </c>
      <c r="C310" s="131" t="s">
        <v>465</v>
      </c>
      <c r="D310" s="131" t="s">
        <v>458</v>
      </c>
      <c r="E310" s="131" t="s">
        <v>459</v>
      </c>
      <c r="F310" s="130" t="s">
        <v>310</v>
      </c>
      <c r="G310" s="130" t="s">
        <v>311</v>
      </c>
      <c r="H310" s="132">
        <v>8400</v>
      </c>
      <c r="I310" s="132">
        <v>8400</v>
      </c>
      <c r="J310" s="150"/>
      <c r="K310" s="150"/>
      <c r="L310" s="150"/>
      <c r="M310" s="132">
        <v>8400</v>
      </c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</row>
    <row r="311" spans="1:24" ht="18" customHeight="1">
      <c r="A311" s="130" t="s">
        <v>104</v>
      </c>
      <c r="B311" s="252" t="s">
        <v>464</v>
      </c>
      <c r="C311" s="131" t="s">
        <v>465</v>
      </c>
      <c r="D311" s="131" t="s">
        <v>458</v>
      </c>
      <c r="E311" s="131" t="s">
        <v>459</v>
      </c>
      <c r="F311" s="130" t="s">
        <v>310</v>
      </c>
      <c r="G311" s="130" t="s">
        <v>311</v>
      </c>
      <c r="H311" s="132">
        <v>24000</v>
      </c>
      <c r="I311" s="132">
        <v>24000</v>
      </c>
      <c r="J311" s="150"/>
      <c r="K311" s="150"/>
      <c r="L311" s="150"/>
      <c r="M311" s="132">
        <v>24000</v>
      </c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</row>
    <row r="312" spans="1:24" ht="18" customHeight="1">
      <c r="A312" s="130" t="s">
        <v>104</v>
      </c>
      <c r="B312" s="252" t="s">
        <v>464</v>
      </c>
      <c r="C312" s="131" t="s">
        <v>465</v>
      </c>
      <c r="D312" s="131" t="s">
        <v>458</v>
      </c>
      <c r="E312" s="131" t="s">
        <v>459</v>
      </c>
      <c r="F312" s="130" t="s">
        <v>310</v>
      </c>
      <c r="G312" s="130" t="s">
        <v>311</v>
      </c>
      <c r="H312" s="132">
        <v>6000</v>
      </c>
      <c r="I312" s="132">
        <v>6000</v>
      </c>
      <c r="J312" s="150"/>
      <c r="K312" s="150"/>
      <c r="L312" s="150"/>
      <c r="M312" s="132">
        <v>6000</v>
      </c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</row>
    <row r="313" spans="1:24" ht="18" customHeight="1">
      <c r="A313" s="130" t="s">
        <v>104</v>
      </c>
      <c r="B313" s="252" t="s">
        <v>464</v>
      </c>
      <c r="C313" s="131" t="s">
        <v>465</v>
      </c>
      <c r="D313" s="131" t="s">
        <v>458</v>
      </c>
      <c r="E313" s="131" t="s">
        <v>459</v>
      </c>
      <c r="F313" s="130" t="s">
        <v>310</v>
      </c>
      <c r="G313" s="130" t="s">
        <v>311</v>
      </c>
      <c r="H313" s="132">
        <v>24000</v>
      </c>
      <c r="I313" s="132">
        <v>24000</v>
      </c>
      <c r="J313" s="150"/>
      <c r="K313" s="150"/>
      <c r="L313" s="150"/>
      <c r="M313" s="132">
        <v>24000</v>
      </c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</row>
    <row r="314" spans="1:24" ht="18" customHeight="1">
      <c r="A314" s="130" t="s">
        <v>104</v>
      </c>
      <c r="B314" s="252" t="s">
        <v>464</v>
      </c>
      <c r="C314" s="131" t="s">
        <v>465</v>
      </c>
      <c r="D314" s="131" t="s">
        <v>458</v>
      </c>
      <c r="E314" s="131" t="s">
        <v>459</v>
      </c>
      <c r="F314" s="130" t="s">
        <v>310</v>
      </c>
      <c r="G314" s="130" t="s">
        <v>311</v>
      </c>
      <c r="H314" s="132">
        <v>8400</v>
      </c>
      <c r="I314" s="132">
        <v>8400</v>
      </c>
      <c r="J314" s="150"/>
      <c r="K314" s="150"/>
      <c r="L314" s="150"/>
      <c r="M314" s="132">
        <v>8400</v>
      </c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</row>
    <row r="315" spans="1:24" ht="18" customHeight="1">
      <c r="A315" s="130" t="s">
        <v>104</v>
      </c>
      <c r="B315" s="252" t="s">
        <v>464</v>
      </c>
      <c r="C315" s="131" t="s">
        <v>465</v>
      </c>
      <c r="D315" s="131" t="s">
        <v>458</v>
      </c>
      <c r="E315" s="131" t="s">
        <v>459</v>
      </c>
      <c r="F315" s="130" t="s">
        <v>310</v>
      </c>
      <c r="G315" s="130" t="s">
        <v>311</v>
      </c>
      <c r="H315" s="132">
        <v>24000</v>
      </c>
      <c r="I315" s="132">
        <v>24000</v>
      </c>
      <c r="J315" s="150"/>
      <c r="K315" s="150"/>
      <c r="L315" s="150"/>
      <c r="M315" s="132">
        <v>24000</v>
      </c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</row>
    <row r="316" spans="1:24" ht="18" customHeight="1">
      <c r="A316" s="130" t="s">
        <v>104</v>
      </c>
      <c r="B316" s="252" t="s">
        <v>464</v>
      </c>
      <c r="C316" s="131" t="s">
        <v>465</v>
      </c>
      <c r="D316" s="131" t="s">
        <v>458</v>
      </c>
      <c r="E316" s="131" t="s">
        <v>459</v>
      </c>
      <c r="F316" s="130" t="s">
        <v>310</v>
      </c>
      <c r="G316" s="130" t="s">
        <v>311</v>
      </c>
      <c r="H316" s="132">
        <v>24000</v>
      </c>
      <c r="I316" s="132">
        <v>24000</v>
      </c>
      <c r="J316" s="150"/>
      <c r="K316" s="150"/>
      <c r="L316" s="150"/>
      <c r="M316" s="132">
        <v>24000</v>
      </c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</row>
    <row r="317" spans="1:24" ht="18" customHeight="1">
      <c r="A317" s="130" t="s">
        <v>104</v>
      </c>
      <c r="B317" s="252" t="s">
        <v>464</v>
      </c>
      <c r="C317" s="131" t="s">
        <v>465</v>
      </c>
      <c r="D317" s="131" t="s">
        <v>458</v>
      </c>
      <c r="E317" s="131" t="s">
        <v>459</v>
      </c>
      <c r="F317" s="130" t="s">
        <v>310</v>
      </c>
      <c r="G317" s="130" t="s">
        <v>311</v>
      </c>
      <c r="H317" s="132">
        <v>6000</v>
      </c>
      <c r="I317" s="132">
        <v>6000</v>
      </c>
      <c r="J317" s="150"/>
      <c r="K317" s="150"/>
      <c r="L317" s="150"/>
      <c r="M317" s="132">
        <v>6000</v>
      </c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</row>
    <row r="318" spans="1:24" ht="18" customHeight="1">
      <c r="A318" s="130" t="s">
        <v>104</v>
      </c>
      <c r="B318" s="252" t="s">
        <v>464</v>
      </c>
      <c r="C318" s="131" t="s">
        <v>465</v>
      </c>
      <c r="D318" s="131" t="s">
        <v>458</v>
      </c>
      <c r="E318" s="131" t="s">
        <v>459</v>
      </c>
      <c r="F318" s="130" t="s">
        <v>310</v>
      </c>
      <c r="G318" s="130" t="s">
        <v>311</v>
      </c>
      <c r="H318" s="132">
        <v>24000</v>
      </c>
      <c r="I318" s="132">
        <v>24000</v>
      </c>
      <c r="J318" s="150"/>
      <c r="K318" s="150"/>
      <c r="L318" s="150"/>
      <c r="M318" s="132">
        <v>24000</v>
      </c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</row>
    <row r="319" spans="1:24" ht="18" customHeight="1">
      <c r="A319" s="130" t="s">
        <v>104</v>
      </c>
      <c r="B319" s="252" t="s">
        <v>464</v>
      </c>
      <c r="C319" s="131" t="s">
        <v>465</v>
      </c>
      <c r="D319" s="131" t="s">
        <v>458</v>
      </c>
      <c r="E319" s="131" t="s">
        <v>459</v>
      </c>
      <c r="F319" s="130" t="s">
        <v>310</v>
      </c>
      <c r="G319" s="130" t="s">
        <v>311</v>
      </c>
      <c r="H319" s="132">
        <v>24000</v>
      </c>
      <c r="I319" s="132">
        <v>24000</v>
      </c>
      <c r="J319" s="150"/>
      <c r="K319" s="150"/>
      <c r="L319" s="150"/>
      <c r="M319" s="132">
        <v>24000</v>
      </c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</row>
    <row r="320" spans="1:24" ht="18" customHeight="1">
      <c r="A320" s="130" t="s">
        <v>104</v>
      </c>
      <c r="B320" s="252" t="s">
        <v>464</v>
      </c>
      <c r="C320" s="131" t="s">
        <v>465</v>
      </c>
      <c r="D320" s="131" t="s">
        <v>458</v>
      </c>
      <c r="E320" s="131" t="s">
        <v>459</v>
      </c>
      <c r="F320" s="130" t="s">
        <v>310</v>
      </c>
      <c r="G320" s="130" t="s">
        <v>311</v>
      </c>
      <c r="H320" s="132">
        <v>24000</v>
      </c>
      <c r="I320" s="132">
        <v>24000</v>
      </c>
      <c r="J320" s="150"/>
      <c r="K320" s="150"/>
      <c r="L320" s="150"/>
      <c r="M320" s="132">
        <v>24000</v>
      </c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</row>
    <row r="321" spans="1:24" ht="18" customHeight="1">
      <c r="A321" s="130" t="s">
        <v>104</v>
      </c>
      <c r="B321" s="252" t="s">
        <v>464</v>
      </c>
      <c r="C321" s="131" t="s">
        <v>465</v>
      </c>
      <c r="D321" s="131" t="s">
        <v>458</v>
      </c>
      <c r="E321" s="131" t="s">
        <v>459</v>
      </c>
      <c r="F321" s="130" t="s">
        <v>310</v>
      </c>
      <c r="G321" s="130" t="s">
        <v>311</v>
      </c>
      <c r="H321" s="132">
        <v>24000</v>
      </c>
      <c r="I321" s="132">
        <v>24000</v>
      </c>
      <c r="J321" s="150"/>
      <c r="K321" s="150"/>
      <c r="L321" s="150"/>
      <c r="M321" s="132">
        <v>24000</v>
      </c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</row>
    <row r="322" spans="1:24" ht="18" customHeight="1">
      <c r="A322" s="130" t="s">
        <v>104</v>
      </c>
      <c r="B322" s="252" t="s">
        <v>464</v>
      </c>
      <c r="C322" s="131" t="s">
        <v>465</v>
      </c>
      <c r="D322" s="131" t="s">
        <v>458</v>
      </c>
      <c r="E322" s="131" t="s">
        <v>459</v>
      </c>
      <c r="F322" s="130" t="s">
        <v>310</v>
      </c>
      <c r="G322" s="130" t="s">
        <v>311</v>
      </c>
      <c r="H322" s="132">
        <v>8400</v>
      </c>
      <c r="I322" s="132">
        <v>8400</v>
      </c>
      <c r="J322" s="150"/>
      <c r="K322" s="150"/>
      <c r="L322" s="150"/>
      <c r="M322" s="132">
        <v>8400</v>
      </c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</row>
    <row r="323" spans="1:24" ht="18" customHeight="1">
      <c r="A323" s="130" t="s">
        <v>104</v>
      </c>
      <c r="B323" s="252" t="s">
        <v>464</v>
      </c>
      <c r="C323" s="131" t="s">
        <v>465</v>
      </c>
      <c r="D323" s="131" t="s">
        <v>458</v>
      </c>
      <c r="E323" s="131" t="s">
        <v>459</v>
      </c>
      <c r="F323" s="130" t="s">
        <v>310</v>
      </c>
      <c r="G323" s="130" t="s">
        <v>311</v>
      </c>
      <c r="H323" s="132">
        <v>24000</v>
      </c>
      <c r="I323" s="132">
        <v>24000</v>
      </c>
      <c r="J323" s="150"/>
      <c r="K323" s="150"/>
      <c r="L323" s="150"/>
      <c r="M323" s="132">
        <v>24000</v>
      </c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</row>
    <row r="324" spans="1:24" ht="18" customHeight="1">
      <c r="A324" s="130" t="s">
        <v>104</v>
      </c>
      <c r="B324" s="252" t="s">
        <v>464</v>
      </c>
      <c r="C324" s="131" t="s">
        <v>465</v>
      </c>
      <c r="D324" s="131" t="s">
        <v>458</v>
      </c>
      <c r="E324" s="131" t="s">
        <v>459</v>
      </c>
      <c r="F324" s="130" t="s">
        <v>310</v>
      </c>
      <c r="G324" s="130" t="s">
        <v>311</v>
      </c>
      <c r="H324" s="132">
        <v>24000</v>
      </c>
      <c r="I324" s="132">
        <v>24000</v>
      </c>
      <c r="J324" s="150"/>
      <c r="K324" s="150"/>
      <c r="L324" s="150"/>
      <c r="M324" s="132">
        <v>24000</v>
      </c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</row>
    <row r="325" spans="1:24" ht="18" customHeight="1">
      <c r="A325" s="130" t="s">
        <v>104</v>
      </c>
      <c r="B325" s="252" t="s">
        <v>464</v>
      </c>
      <c r="C325" s="131" t="s">
        <v>465</v>
      </c>
      <c r="D325" s="131" t="s">
        <v>458</v>
      </c>
      <c r="E325" s="131" t="s">
        <v>459</v>
      </c>
      <c r="F325" s="130" t="s">
        <v>310</v>
      </c>
      <c r="G325" s="130" t="s">
        <v>311</v>
      </c>
      <c r="H325" s="132">
        <v>24000</v>
      </c>
      <c r="I325" s="132">
        <v>24000</v>
      </c>
      <c r="J325" s="150"/>
      <c r="K325" s="150"/>
      <c r="L325" s="150"/>
      <c r="M325" s="132">
        <v>24000</v>
      </c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</row>
    <row r="326" spans="1:24" ht="18" customHeight="1">
      <c r="A326" s="130" t="s">
        <v>104</v>
      </c>
      <c r="B326" s="252" t="s">
        <v>464</v>
      </c>
      <c r="C326" s="131" t="s">
        <v>465</v>
      </c>
      <c r="D326" s="131" t="s">
        <v>458</v>
      </c>
      <c r="E326" s="131" t="s">
        <v>459</v>
      </c>
      <c r="F326" s="130" t="s">
        <v>310</v>
      </c>
      <c r="G326" s="130" t="s">
        <v>311</v>
      </c>
      <c r="H326" s="132">
        <v>6000</v>
      </c>
      <c r="I326" s="132">
        <v>6000</v>
      </c>
      <c r="J326" s="150"/>
      <c r="K326" s="150"/>
      <c r="L326" s="150"/>
      <c r="M326" s="132">
        <v>6000</v>
      </c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</row>
    <row r="327" spans="1:24" ht="18" customHeight="1">
      <c r="A327" s="130" t="s">
        <v>104</v>
      </c>
      <c r="B327" s="252" t="s">
        <v>466</v>
      </c>
      <c r="C327" s="131" t="s">
        <v>467</v>
      </c>
      <c r="D327" s="131" t="s">
        <v>458</v>
      </c>
      <c r="E327" s="131" t="s">
        <v>459</v>
      </c>
      <c r="F327" s="130" t="s">
        <v>310</v>
      </c>
      <c r="G327" s="130" t="s">
        <v>311</v>
      </c>
      <c r="H327" s="132">
        <v>309600</v>
      </c>
      <c r="I327" s="132">
        <v>309600</v>
      </c>
      <c r="J327" s="150"/>
      <c r="K327" s="150"/>
      <c r="L327" s="150"/>
      <c r="M327" s="132">
        <v>309600</v>
      </c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</row>
    <row r="328" spans="1:24" ht="18" customHeight="1">
      <c r="A328" s="130" t="s">
        <v>104</v>
      </c>
      <c r="B328" s="252" t="s">
        <v>466</v>
      </c>
      <c r="C328" s="131" t="s">
        <v>467</v>
      </c>
      <c r="D328" s="131" t="s">
        <v>458</v>
      </c>
      <c r="E328" s="131" t="s">
        <v>459</v>
      </c>
      <c r="F328" s="130" t="s">
        <v>310</v>
      </c>
      <c r="G328" s="130" t="s">
        <v>311</v>
      </c>
      <c r="H328" s="132">
        <v>57600</v>
      </c>
      <c r="I328" s="132">
        <v>57600</v>
      </c>
      <c r="J328" s="150"/>
      <c r="K328" s="150"/>
      <c r="L328" s="150"/>
      <c r="M328" s="132">
        <v>57600</v>
      </c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</row>
    <row r="329" spans="1:24" ht="18" customHeight="1">
      <c r="A329" s="130" t="s">
        <v>104</v>
      </c>
      <c r="B329" s="252" t="s">
        <v>466</v>
      </c>
      <c r="C329" s="131" t="s">
        <v>467</v>
      </c>
      <c r="D329" s="131" t="s">
        <v>458</v>
      </c>
      <c r="E329" s="131" t="s">
        <v>459</v>
      </c>
      <c r="F329" s="130" t="s">
        <v>310</v>
      </c>
      <c r="G329" s="130" t="s">
        <v>311</v>
      </c>
      <c r="H329" s="132">
        <v>57600</v>
      </c>
      <c r="I329" s="132">
        <v>57600</v>
      </c>
      <c r="J329" s="150"/>
      <c r="K329" s="150"/>
      <c r="L329" s="150"/>
      <c r="M329" s="132">
        <v>57600</v>
      </c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</row>
    <row r="330" spans="1:24" ht="18" customHeight="1">
      <c r="A330" s="130" t="s">
        <v>104</v>
      </c>
      <c r="B330" s="252" t="s">
        <v>468</v>
      </c>
      <c r="C330" s="131" t="s">
        <v>469</v>
      </c>
      <c r="D330" s="131" t="s">
        <v>458</v>
      </c>
      <c r="E330" s="131" t="s">
        <v>459</v>
      </c>
      <c r="F330" s="130" t="s">
        <v>310</v>
      </c>
      <c r="G330" s="130" t="s">
        <v>311</v>
      </c>
      <c r="H330" s="132">
        <v>4200</v>
      </c>
      <c r="I330" s="132">
        <v>4200</v>
      </c>
      <c r="J330" s="150"/>
      <c r="K330" s="150"/>
      <c r="L330" s="150"/>
      <c r="M330" s="132">
        <v>4200</v>
      </c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</row>
    <row r="331" spans="1:24" ht="18" customHeight="1">
      <c r="A331" s="130" t="s">
        <v>104</v>
      </c>
      <c r="B331" s="252" t="s">
        <v>468</v>
      </c>
      <c r="C331" s="131" t="s">
        <v>469</v>
      </c>
      <c r="D331" s="131" t="s">
        <v>458</v>
      </c>
      <c r="E331" s="131" t="s">
        <v>459</v>
      </c>
      <c r="F331" s="130" t="s">
        <v>310</v>
      </c>
      <c r="G331" s="130" t="s">
        <v>311</v>
      </c>
      <c r="H331" s="132">
        <v>8400</v>
      </c>
      <c r="I331" s="132">
        <v>8400</v>
      </c>
      <c r="J331" s="150"/>
      <c r="K331" s="150"/>
      <c r="L331" s="150"/>
      <c r="M331" s="132">
        <v>8400</v>
      </c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</row>
    <row r="332" spans="1:24" ht="18" customHeight="1">
      <c r="A332" s="130" t="s">
        <v>104</v>
      </c>
      <c r="B332" s="252" t="s">
        <v>468</v>
      </c>
      <c r="C332" s="131" t="s">
        <v>469</v>
      </c>
      <c r="D332" s="131" t="s">
        <v>458</v>
      </c>
      <c r="E332" s="131" t="s">
        <v>459</v>
      </c>
      <c r="F332" s="130" t="s">
        <v>310</v>
      </c>
      <c r="G332" s="130" t="s">
        <v>311</v>
      </c>
      <c r="H332" s="132">
        <v>16800</v>
      </c>
      <c r="I332" s="132">
        <v>16800</v>
      </c>
      <c r="J332" s="150"/>
      <c r="K332" s="150"/>
      <c r="L332" s="150"/>
      <c r="M332" s="132">
        <v>16800</v>
      </c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</row>
    <row r="333" spans="1:24" ht="18" customHeight="1">
      <c r="A333" s="130" t="s">
        <v>104</v>
      </c>
      <c r="B333" s="252" t="s">
        <v>468</v>
      </c>
      <c r="C333" s="131" t="s">
        <v>469</v>
      </c>
      <c r="D333" s="131" t="s">
        <v>458</v>
      </c>
      <c r="E333" s="131" t="s">
        <v>459</v>
      </c>
      <c r="F333" s="130" t="s">
        <v>310</v>
      </c>
      <c r="G333" s="130" t="s">
        <v>311</v>
      </c>
      <c r="H333" s="132">
        <v>20160</v>
      </c>
      <c r="I333" s="132">
        <v>20160</v>
      </c>
      <c r="J333" s="150"/>
      <c r="K333" s="150"/>
      <c r="L333" s="150"/>
      <c r="M333" s="132">
        <v>20160</v>
      </c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</row>
    <row r="334" spans="1:24" ht="18" customHeight="1">
      <c r="A334" s="130" t="s">
        <v>104</v>
      </c>
      <c r="B334" s="252" t="s">
        <v>468</v>
      </c>
      <c r="C334" s="131" t="s">
        <v>469</v>
      </c>
      <c r="D334" s="131" t="s">
        <v>458</v>
      </c>
      <c r="E334" s="131" t="s">
        <v>459</v>
      </c>
      <c r="F334" s="130" t="s">
        <v>310</v>
      </c>
      <c r="G334" s="130" t="s">
        <v>311</v>
      </c>
      <c r="H334" s="132">
        <v>20160</v>
      </c>
      <c r="I334" s="132">
        <v>20160</v>
      </c>
      <c r="J334" s="150"/>
      <c r="K334" s="150"/>
      <c r="L334" s="150"/>
      <c r="M334" s="132">
        <v>20160</v>
      </c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</row>
    <row r="335" spans="1:24" ht="18" customHeight="1">
      <c r="A335" s="152" t="s">
        <v>162</v>
      </c>
      <c r="B335" s="152" t="s">
        <v>162</v>
      </c>
      <c r="C335" s="152"/>
      <c r="D335" s="152"/>
      <c r="E335" s="152"/>
      <c r="F335" s="152"/>
      <c r="G335" s="152"/>
      <c r="H335" s="151">
        <f>H9+H66+H77+H90+H132+H203+H214</f>
        <v>9796811</v>
      </c>
      <c r="I335" s="151">
        <f>I9+I66+I77+I90+I132+I203+I214</f>
        <v>9796811</v>
      </c>
      <c r="J335" s="151"/>
      <c r="K335" s="151"/>
      <c r="L335" s="151"/>
      <c r="M335" s="151">
        <f>M9+M66+M77+M90+M132+M203+M214</f>
        <v>9796811</v>
      </c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 t="s">
        <v>46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35:B3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10"/>
  <ignoredErrors>
    <ignoredError sqref="H78:M78 H54:M54" formulaRange="1"/>
    <ignoredError sqref="H203:I203 M203:N20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2">
      <selection activeCell="V40" sqref="U40:V41"/>
    </sheetView>
  </sheetViews>
  <sheetFormatPr defaultColWidth="8.8515625" defaultRowHeight="14.25" customHeight="1"/>
  <cols>
    <col min="1" max="1" width="10.28125" style="14" customWidth="1"/>
    <col min="2" max="4" width="10.28125" style="14" bestFit="1" customWidth="1"/>
    <col min="5" max="5" width="11.140625" style="14" customWidth="1"/>
    <col min="6" max="6" width="10.00390625" style="14" customWidth="1"/>
    <col min="7" max="7" width="9.8515625" style="14" customWidth="1"/>
    <col min="8" max="8" width="10.140625" style="14" customWidth="1"/>
    <col min="9" max="10" width="6.00390625" style="14" bestFit="1" customWidth="1"/>
    <col min="11" max="11" width="9.28125" style="14" customWidth="1"/>
    <col min="12" max="12" width="10.00390625" style="14" customWidth="1"/>
    <col min="13" max="13" width="10.57421875" style="14" customWidth="1"/>
    <col min="14" max="14" width="10.28125" style="14" customWidth="1"/>
    <col min="15" max="15" width="10.421875" style="14" customWidth="1"/>
    <col min="16" max="17" width="11.140625" style="14" customWidth="1"/>
    <col min="18" max="18" width="9.140625" style="14" customWidth="1"/>
    <col min="19" max="19" width="10.28125" style="14" customWidth="1"/>
    <col min="20" max="22" width="11.7109375" style="14" customWidth="1"/>
    <col min="23" max="23" width="10.28125" style="14" customWidth="1"/>
    <col min="24" max="24" width="9.140625" style="14" customWidth="1"/>
    <col min="25" max="16384" width="9.140625" style="14" bestFit="1" customWidth="1"/>
  </cols>
  <sheetData>
    <row r="1" spans="5:23" ht="13.5" customHeight="1">
      <c r="E1" s="111"/>
      <c r="F1" s="111"/>
      <c r="G1" s="111"/>
      <c r="H1" s="111"/>
      <c r="I1" s="29"/>
      <c r="J1" s="29"/>
      <c r="K1" s="29"/>
      <c r="L1" s="29"/>
      <c r="M1" s="29"/>
      <c r="N1" s="29"/>
      <c r="O1" s="29"/>
      <c r="P1" s="29"/>
      <c r="Q1" s="29"/>
      <c r="W1" s="30" t="s">
        <v>470</v>
      </c>
    </row>
    <row r="2" spans="1:23" ht="27.75" customHeight="1">
      <c r="A2" s="18" t="s">
        <v>471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3.5" customHeight="1">
      <c r="A3" s="101" t="s">
        <v>3</v>
      </c>
      <c r="B3" s="101"/>
      <c r="C3" s="112"/>
      <c r="D3" s="112"/>
      <c r="E3" s="112"/>
      <c r="F3" s="112"/>
      <c r="G3" s="112"/>
      <c r="H3" s="112"/>
      <c r="I3" s="53"/>
      <c r="J3" s="53"/>
      <c r="K3" s="53"/>
      <c r="L3" s="53"/>
      <c r="M3" s="53"/>
      <c r="N3" s="53"/>
      <c r="O3" s="53"/>
      <c r="P3" s="53"/>
      <c r="Q3" s="53"/>
      <c r="W3" s="98" t="s">
        <v>211</v>
      </c>
    </row>
    <row r="4" spans="1:23" ht="15.75" customHeight="1">
      <c r="A4" s="64" t="s">
        <v>472</v>
      </c>
      <c r="B4" s="64" t="s">
        <v>223</v>
      </c>
      <c r="C4" s="64" t="s">
        <v>224</v>
      </c>
      <c r="D4" s="64" t="s">
        <v>473</v>
      </c>
      <c r="E4" s="64" t="s">
        <v>225</v>
      </c>
      <c r="F4" s="64" t="s">
        <v>226</v>
      </c>
      <c r="G4" s="64" t="s">
        <v>474</v>
      </c>
      <c r="H4" s="64" t="s">
        <v>475</v>
      </c>
      <c r="I4" s="64" t="s">
        <v>56</v>
      </c>
      <c r="J4" s="55" t="s">
        <v>476</v>
      </c>
      <c r="K4" s="55"/>
      <c r="L4" s="55"/>
      <c r="M4" s="55"/>
      <c r="N4" s="55" t="s">
        <v>232</v>
      </c>
      <c r="O4" s="55"/>
      <c r="P4" s="55"/>
      <c r="Q4" s="118" t="s">
        <v>62</v>
      </c>
      <c r="R4" s="55" t="s">
        <v>63</v>
      </c>
      <c r="S4" s="55"/>
      <c r="T4" s="55"/>
      <c r="U4" s="55"/>
      <c r="V4" s="55"/>
      <c r="W4" s="55"/>
    </row>
    <row r="5" spans="1:23" ht="17.25" customHeight="1">
      <c r="A5" s="64"/>
      <c r="B5" s="64"/>
      <c r="C5" s="64"/>
      <c r="D5" s="64"/>
      <c r="E5" s="64"/>
      <c r="F5" s="64"/>
      <c r="G5" s="64"/>
      <c r="H5" s="64"/>
      <c r="I5" s="64"/>
      <c r="J5" s="55" t="s">
        <v>59</v>
      </c>
      <c r="K5" s="55"/>
      <c r="L5" s="118" t="s">
        <v>60</v>
      </c>
      <c r="M5" s="118" t="s">
        <v>61</v>
      </c>
      <c r="N5" s="118" t="s">
        <v>59</v>
      </c>
      <c r="O5" s="118" t="s">
        <v>60</v>
      </c>
      <c r="P5" s="118" t="s">
        <v>61</v>
      </c>
      <c r="Q5" s="118"/>
      <c r="R5" s="118" t="s">
        <v>58</v>
      </c>
      <c r="S5" s="118" t="s">
        <v>64</v>
      </c>
      <c r="T5" s="118" t="s">
        <v>477</v>
      </c>
      <c r="U5" s="118" t="s">
        <v>66</v>
      </c>
      <c r="V5" s="118" t="s">
        <v>67</v>
      </c>
      <c r="W5" s="118" t="s">
        <v>68</v>
      </c>
    </row>
    <row r="6" spans="1:23" ht="27">
      <c r="A6" s="64"/>
      <c r="B6" s="64"/>
      <c r="C6" s="64"/>
      <c r="D6" s="64"/>
      <c r="E6" s="64"/>
      <c r="F6" s="64"/>
      <c r="G6" s="64"/>
      <c r="H6" s="64"/>
      <c r="I6" s="64"/>
      <c r="J6" s="119" t="s">
        <v>58</v>
      </c>
      <c r="K6" s="119" t="s">
        <v>478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23" ht="15" customHeight="1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3">
        <v>12</v>
      </c>
      <c r="M7" s="113">
        <v>13</v>
      </c>
      <c r="N7" s="113">
        <v>14</v>
      </c>
      <c r="O7" s="113">
        <v>15</v>
      </c>
      <c r="P7" s="113">
        <v>16</v>
      </c>
      <c r="Q7" s="113">
        <v>17</v>
      </c>
      <c r="R7" s="113">
        <v>18</v>
      </c>
      <c r="S7" s="113">
        <v>19</v>
      </c>
      <c r="T7" s="113">
        <v>20</v>
      </c>
      <c r="U7" s="113">
        <v>21</v>
      </c>
      <c r="V7" s="113">
        <v>22</v>
      </c>
      <c r="W7" s="113">
        <v>23</v>
      </c>
    </row>
    <row r="8" spans="1:23" ht="18.75" customHeight="1">
      <c r="A8" s="81" t="s">
        <v>46</v>
      </c>
      <c r="B8" s="81"/>
      <c r="C8" s="81" t="s">
        <v>46</v>
      </c>
      <c r="D8" s="81" t="s">
        <v>46</v>
      </c>
      <c r="E8" s="81" t="s">
        <v>46</v>
      </c>
      <c r="F8" s="81" t="s">
        <v>46</v>
      </c>
      <c r="G8" s="81" t="s">
        <v>46</v>
      </c>
      <c r="H8" s="81" t="s">
        <v>46</v>
      </c>
      <c r="I8" s="120" t="s">
        <v>46</v>
      </c>
      <c r="J8" s="120" t="s">
        <v>46</v>
      </c>
      <c r="K8" s="120"/>
      <c r="L8" s="120" t="s">
        <v>46</v>
      </c>
      <c r="M8" s="120" t="s">
        <v>46</v>
      </c>
      <c r="N8" s="120" t="s">
        <v>46</v>
      </c>
      <c r="O8" s="120"/>
      <c r="P8" s="120"/>
      <c r="Q8" s="120" t="s">
        <v>46</v>
      </c>
      <c r="R8" s="120" t="s">
        <v>46</v>
      </c>
      <c r="S8" s="120" t="s">
        <v>46</v>
      </c>
      <c r="T8" s="120" t="s">
        <v>46</v>
      </c>
      <c r="U8" s="120"/>
      <c r="V8" s="120" t="s">
        <v>46</v>
      </c>
      <c r="W8" s="120" t="s">
        <v>46</v>
      </c>
    </row>
    <row r="9" spans="1:23" ht="18.75" customHeight="1">
      <c r="A9" s="114" t="s">
        <v>162</v>
      </c>
      <c r="B9" s="115"/>
      <c r="C9" s="116"/>
      <c r="D9" s="116"/>
      <c r="E9" s="116"/>
      <c r="F9" s="116"/>
      <c r="G9" s="116"/>
      <c r="H9" s="117"/>
      <c r="I9" s="121" t="s">
        <v>46</v>
      </c>
      <c r="J9" s="121" t="s">
        <v>46</v>
      </c>
      <c r="K9" s="121"/>
      <c r="L9" s="121" t="s">
        <v>46</v>
      </c>
      <c r="M9" s="121" t="s">
        <v>46</v>
      </c>
      <c r="N9" s="121" t="s">
        <v>46</v>
      </c>
      <c r="O9" s="121"/>
      <c r="P9" s="121"/>
      <c r="Q9" s="121" t="s">
        <v>46</v>
      </c>
      <c r="R9" s="121" t="s">
        <v>46</v>
      </c>
      <c r="S9" s="121" t="s">
        <v>46</v>
      </c>
      <c r="T9" s="121" t="s">
        <v>46</v>
      </c>
      <c r="U9" s="121"/>
      <c r="V9" s="121" t="s">
        <v>46</v>
      </c>
      <c r="W9" s="121" t="s">
        <v>46</v>
      </c>
    </row>
    <row r="10" ht="14.25" customHeight="1">
      <c r="A10" s="14" t="s">
        <v>479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3" sqref="A1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480</v>
      </c>
    </row>
    <row r="2" spans="1:10" ht="28.5" customHeight="1">
      <c r="A2" s="17" t="s">
        <v>481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482</v>
      </c>
      <c r="B4" s="21" t="s">
        <v>483</v>
      </c>
      <c r="C4" s="21" t="s">
        <v>484</v>
      </c>
      <c r="D4" s="21" t="s">
        <v>485</v>
      </c>
      <c r="E4" s="21" t="s">
        <v>486</v>
      </c>
      <c r="F4" s="22" t="s">
        <v>487</v>
      </c>
      <c r="G4" s="21" t="s">
        <v>488</v>
      </c>
      <c r="H4" s="22" t="s">
        <v>489</v>
      </c>
      <c r="I4" s="22" t="s">
        <v>490</v>
      </c>
      <c r="J4" s="21" t="s">
        <v>491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ht="15.75" customHeight="1">
      <c r="A8" s="14" t="s">
        <v>479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2022-02-25T01:05:58Z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BF1D1A8FC42141F58AC0F5EE1E1B2F33</vt:lpwstr>
  </property>
</Properties>
</file>