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<sst xmlns="http://schemas.openxmlformats.org/spreadsheetml/2006/main" count="914" uniqueCount="418">
  <si>
    <t>附件2-3</t>
  </si>
  <si>
    <t>预算01-1表</t>
  </si>
  <si>
    <t>财务收支预算总表</t>
  </si>
  <si>
    <t>单位名称：大姚县龙街镇人民政府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</si>
  <si>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</si>
  <si>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</si>
  <si>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</si>
  <si>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</si>
  <si>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</si>
  <si>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</si>
  <si>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</si>
  <si>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</si>
  <si>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</si>
  <si>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</si>
  <si>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</si>
  <si>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</si>
  <si>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</si>
  <si>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</si>
  <si>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</si>
  <si>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</si>
  <si>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</si>
  <si>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</si>
  <si>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</si>
  <si>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</si>
  <si>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</si>
  <si>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</si>
  <si>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</si>
  <si>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</si>
  <si>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</si>
  <si>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</si>
  <si>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</si>
  <si>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</si>
  <si>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</si>
  <si>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</si>
  <si>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</si>
  <si>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</si>
  <si>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</si>
  <si>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</si>
  <si>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</si>
  <si>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</si>
  <si>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</si>
  <si>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</si>
  <si>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</si>
  <si>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</si>
  <si>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</si>
  <si>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</si>
  <si>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</si>
  <si>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</si>
  <si>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</si>
  <si>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</si>
  <si>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</si>
  <si>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</si>
  <si>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</si>
  <si>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</si>
  <si>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</si>
  <si>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</si>
  <si>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</si>
  <si>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</si>
  <si>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</si>
  <si>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</si>
  <si>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</si>
  <si>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</si>
  <si>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</si>
  <si>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</si>
  <si>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</si>
  <si>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</si>
  <si>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</si>
  <si>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</si>
  <si>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</si>
  <si>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一般公共服务支出</t>
  </si>
  <si>
    <t xml:space="preserve">  人大事务</t>
  </si>
  <si>
    <t xml:space="preserve">    行政运行</t>
  </si>
  <si>
    <t xml:space="preserve">  代表工作</t>
  </si>
  <si>
    <t>政府办公厅（室）及相关机构事务</t>
  </si>
  <si>
    <t>财政事务</t>
  </si>
  <si>
    <t xml:space="preserve">  行政运行</t>
  </si>
  <si>
    <t>党委办公厅（室）及相关机构事务</t>
  </si>
  <si>
    <t>科协</t>
  </si>
  <si>
    <t>文化体育与传媒支出</t>
  </si>
  <si>
    <t>文化</t>
  </si>
  <si>
    <t>事业运行</t>
  </si>
  <si>
    <t>社会保障和就业支出</t>
  </si>
  <si>
    <t>人事</t>
  </si>
  <si>
    <t>民政管理事务</t>
  </si>
  <si>
    <t>行政事业单位离退休</t>
  </si>
  <si>
    <t xml:space="preserve">  归口管理的行政单位离退休</t>
  </si>
  <si>
    <t xml:space="preserve">  事业单位离退休</t>
  </si>
  <si>
    <t>机关事业单位基本养老保险缴费支出</t>
  </si>
  <si>
    <t>医疗卫生与计划生育支出</t>
  </si>
  <si>
    <t>公共卫生</t>
  </si>
  <si>
    <t xml:space="preserve">  其他公共卫生支出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</si>
  <si>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</si>
  <si>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</si>
  <si>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</si>
  <si>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</si>
  <si>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</si>
  <si>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</si>
  <si>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农林水支出</t>
  </si>
  <si>
    <t>农业</t>
  </si>
  <si>
    <t xml:space="preserve">  事业运行</t>
  </si>
  <si>
    <t>林业</t>
  </si>
  <si>
    <t xml:space="preserve">  林业事业机构</t>
  </si>
  <si>
    <t>水利</t>
  </si>
  <si>
    <t xml:space="preserve">  水利工程运行与维护</t>
  </si>
  <si>
    <t>扶贫</t>
  </si>
  <si>
    <t>农村综合改革</t>
  </si>
  <si>
    <t xml:space="preserve">  对村民委员会和村党支部的补助</t>
  </si>
  <si>
    <t>资源勘探工业信息等支出</t>
  </si>
  <si>
    <t>国有资产监管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</si>
  <si>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</si>
  <si>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</si>
  <si>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</si>
  <si>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</si>
  <si>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</si>
  <si>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</si>
  <si>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</si>
  <si>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</si>
  <si>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</si>
  <si>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</si>
  <si>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</si>
  <si>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</si>
  <si>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</si>
  <si>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</si>
  <si>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</si>
  <si>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</si>
  <si>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</si>
  <si>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</si>
  <si>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</si>
  <si>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</si>
  <si>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</si>
  <si>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</si>
  <si>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</si>
  <si>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</si>
  <si>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</si>
  <si>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</si>
  <si>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</si>
  <si>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</si>
  <si>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</si>
  <si>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</si>
  <si>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</si>
  <si>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</si>
  <si>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</si>
  <si>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</si>
  <si>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</si>
  <si>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</si>
  <si>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</si>
  <si>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</si>
  <si>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</si>
  <si>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</si>
  <si>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</si>
  <si>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</si>
  <si>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</si>
  <si>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</si>
  <si>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</si>
  <si>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</si>
  <si>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</si>
  <si>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</si>
  <si>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</si>
  <si>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</si>
  <si>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</si>
  <si>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</si>
  <si>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</si>
  <si>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</si>
  <si>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</si>
  <si>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</si>
  <si>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</si>
  <si>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</si>
  <si>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人力资源事务</t>
  </si>
  <si>
    <t xml:space="preserve"> 行政运行</t>
  </si>
  <si>
    <t>资源勘探信息等支出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</si>
  <si>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</si>
  <si>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</si>
  <si>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</si>
  <si>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</si>
  <si>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</si>
  <si>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</si>
  <si>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</si>
  <si>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</si>
  <si>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</si>
  <si>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龙街镇</t>
    </r>
    <r>
      <rPr>
        <sz val="11"/>
        <color indexed="8"/>
        <rFont val="方正仿宋简体"/>
        <family val="0"/>
      </rPr>
      <t>2022</t>
    </r>
    <r>
      <rPr>
        <sz val="11"/>
        <color indexed="8"/>
        <rFont val="宋体"/>
        <family val="0"/>
      </rPr>
      <t>年一般公共预算财政拨款</t>
    </r>
    <r>
      <rPr>
        <sz val="11"/>
        <color indexed="8"/>
        <rFont val="方正仿宋简体"/>
        <family val="0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微软雅黑"/>
        <family val="2"/>
      </rPr>
      <t>”</t>
    </r>
    <r>
      <rPr>
        <sz val="11"/>
        <color indexed="8"/>
        <rFont val="宋体"/>
        <family val="0"/>
      </rPr>
      <t>经费预算合计</t>
    </r>
    <r>
      <rPr>
        <sz val="11"/>
        <color indexed="8"/>
        <rFont val="方正仿宋简体"/>
        <family val="0"/>
      </rPr>
      <t>124000</t>
    </r>
    <r>
      <rPr>
        <sz val="11"/>
        <color indexed="8"/>
        <rFont val="宋体"/>
        <family val="0"/>
      </rPr>
      <t>元，较上年增加30</t>
    </r>
    <r>
      <rPr>
        <sz val="11"/>
        <color indexed="8"/>
        <rFont val="方正仿宋简体"/>
        <family val="0"/>
      </rPr>
      <t>00</t>
    </r>
    <r>
      <rPr>
        <sz val="11"/>
        <color indexed="8"/>
        <rFont val="宋体"/>
        <family val="0"/>
      </rPr>
      <t>元，增幅2.48</t>
    </r>
    <r>
      <rPr>
        <sz val="11"/>
        <color indexed="8"/>
        <rFont val="方正仿宋简体"/>
        <family val="0"/>
      </rPr>
      <t>%</t>
    </r>
    <r>
      <rPr>
        <sz val="11"/>
        <color indexed="8"/>
        <rFont val="宋体"/>
        <family val="0"/>
      </rPr>
      <t>，具体变动情况如下：</t>
    </r>
  </si>
  <si>
    <t>（一）因公出国（境）费</t>
  </si>
  <si>
    <r>
      <t>2022</t>
    </r>
    <r>
      <rPr>
        <sz val="11"/>
        <color indexed="8"/>
        <rFont val="宋体"/>
        <family val="0"/>
      </rPr>
      <t>年因公出国（境）费预算为</t>
    </r>
    <r>
      <rPr>
        <sz val="11"/>
        <color indexed="8"/>
        <rFont val="方正仿宋简体"/>
        <family val="0"/>
      </rPr>
      <t>0</t>
    </r>
    <r>
      <rPr>
        <sz val="11"/>
        <color indexed="8"/>
        <rFont val="宋体"/>
        <family val="0"/>
      </rPr>
      <t>元，较上年无变化，共计安排因公出国（境）团组</t>
    </r>
    <r>
      <rPr>
        <sz val="11"/>
        <color indexed="8"/>
        <rFont val="方正仿宋简体"/>
        <family val="0"/>
      </rPr>
      <t>0</t>
    </r>
    <r>
      <rPr>
        <sz val="11"/>
        <color indexed="8"/>
        <rFont val="宋体"/>
        <family val="0"/>
      </rPr>
      <t>个，因公出国（境）</t>
    </r>
    <r>
      <rPr>
        <sz val="11"/>
        <color indexed="8"/>
        <rFont val="方正仿宋简体"/>
        <family val="0"/>
      </rPr>
      <t>0</t>
    </r>
    <r>
      <rPr>
        <sz val="11"/>
        <color indexed="8"/>
        <rFont val="宋体"/>
        <family val="0"/>
      </rPr>
      <t>人次。</t>
    </r>
  </si>
  <si>
    <t>（二）公务接待费</t>
  </si>
  <si>
    <r>
      <t>公务接待费预算</t>
    </r>
    <r>
      <rPr>
        <sz val="11"/>
        <color indexed="8"/>
        <rFont val="方正仿宋简体"/>
        <family val="0"/>
      </rPr>
      <t>64000</t>
    </r>
    <r>
      <rPr>
        <sz val="11"/>
        <color indexed="8"/>
        <rFont val="宋体"/>
        <family val="0"/>
      </rPr>
      <t>元，与上年相比无变化。</t>
    </r>
  </si>
  <si>
    <t>（三）公务用车购置及运行维护费</t>
  </si>
  <si>
    <r>
      <t>2022</t>
    </r>
    <r>
      <rPr>
        <sz val="11"/>
        <color indexed="8"/>
        <rFont val="宋体"/>
        <family val="0"/>
      </rPr>
      <t>年公务用车购置及运行维护费为</t>
    </r>
    <r>
      <rPr>
        <sz val="11"/>
        <color indexed="8"/>
        <rFont val="方正仿宋简体"/>
        <family val="0"/>
      </rPr>
      <t>60000</t>
    </r>
    <r>
      <rPr>
        <sz val="11"/>
        <color indexed="8"/>
        <rFont val="宋体"/>
        <family val="0"/>
      </rPr>
      <t>元，较上年相比增加</t>
    </r>
    <r>
      <rPr>
        <sz val="11"/>
        <color indexed="8"/>
        <rFont val="方正仿宋简体"/>
        <family val="0"/>
      </rPr>
      <t>3000元</t>
    </r>
    <r>
      <rPr>
        <sz val="11"/>
        <color indexed="8"/>
        <rFont val="宋体"/>
        <family val="0"/>
      </rPr>
      <t>，其中：公务用车购置费</t>
    </r>
    <r>
      <rPr>
        <sz val="11"/>
        <color indexed="8"/>
        <rFont val="方正仿宋简体"/>
        <family val="0"/>
      </rPr>
      <t>0</t>
    </r>
    <r>
      <rPr>
        <sz val="11"/>
        <color indexed="8"/>
        <rFont val="宋体"/>
        <family val="0"/>
      </rPr>
      <t>元，较上年无变化，公务用车运行维护费</t>
    </r>
    <r>
      <rPr>
        <sz val="11"/>
        <color indexed="8"/>
        <rFont val="方正仿宋简体"/>
        <family val="0"/>
      </rPr>
      <t>60000</t>
    </r>
    <r>
      <rPr>
        <sz val="11"/>
        <color indexed="8"/>
        <rFont val="宋体"/>
        <family val="0"/>
      </rPr>
      <t>元，较上年相比增加</t>
    </r>
    <r>
      <rPr>
        <sz val="11"/>
        <color indexed="8"/>
        <rFont val="方正仿宋简体"/>
        <family val="0"/>
      </rPr>
      <t>3000元</t>
    </r>
    <r>
      <rPr>
        <sz val="11"/>
        <color indexed="8"/>
        <rFont val="宋体"/>
        <family val="0"/>
      </rPr>
      <t>，增幅</t>
    </r>
    <r>
      <rPr>
        <sz val="11"/>
        <color indexed="8"/>
        <rFont val="方正仿宋简体"/>
        <family val="0"/>
      </rPr>
      <t>5%，原因是考虑到公务用车老旧维修次数增加；</t>
    </r>
    <r>
      <rPr>
        <sz val="11"/>
        <color indexed="8"/>
        <rFont val="宋体"/>
        <family val="0"/>
      </rPr>
      <t>共计购置公务用车</t>
    </r>
    <r>
      <rPr>
        <sz val="11"/>
        <color indexed="8"/>
        <rFont val="方正仿宋简体"/>
        <family val="0"/>
      </rPr>
      <t>0</t>
    </r>
    <r>
      <rPr>
        <sz val="11"/>
        <color indexed="8"/>
        <rFont val="宋体"/>
        <family val="0"/>
      </rPr>
      <t>辆，年末公务用车实有车辆</t>
    </r>
    <r>
      <rPr>
        <sz val="11"/>
        <color indexed="8"/>
        <rFont val="方正仿宋简体"/>
        <family val="0"/>
      </rPr>
      <t>4</t>
    </r>
    <r>
      <rPr>
        <sz val="11"/>
        <color indexed="8"/>
        <rFont val="宋体"/>
        <family val="0"/>
      </rPr>
      <t>辆（</t>
    </r>
    <r>
      <rPr>
        <sz val="11"/>
        <color indexed="8"/>
        <rFont val="方正仿宋简体"/>
        <family val="0"/>
      </rPr>
      <t>2</t>
    </r>
    <r>
      <rPr>
        <sz val="11"/>
        <color indexed="8"/>
        <rFont val="宋体"/>
        <family val="0"/>
      </rPr>
      <t>辆公务用车，</t>
    </r>
    <r>
      <rPr>
        <sz val="11"/>
        <color indexed="8"/>
        <rFont val="方正仿宋简体"/>
        <family val="0"/>
      </rPr>
      <t>2</t>
    </r>
    <r>
      <rPr>
        <sz val="11"/>
        <color indexed="8"/>
        <rFont val="宋体"/>
        <family val="0"/>
      </rPr>
      <t>辆垃圾清运车）。</t>
    </r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</si>
  <si>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</si>
  <si>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</si>
  <si>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</si>
  <si>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</si>
  <si>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</si>
  <si>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</si>
  <si>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</si>
  <si>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</si>
  <si>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</si>
  <si>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</si>
  <si>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</si>
  <si>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</si>
  <si>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</si>
  <si>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</si>
  <si>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</si>
  <si>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</si>
  <si>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</si>
  <si>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</si>
  <si>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</si>
  <si>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</si>
  <si>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</si>
  <si>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</si>
  <si>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</si>
  <si>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</si>
  <si>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</si>
  <si>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</si>
  <si>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</si>
  <si>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</si>
  <si>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</si>
  <si>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</si>
  <si>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</si>
  <si>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</si>
  <si>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</si>
  <si>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</si>
  <si>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</si>
  <si>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</si>
  <si>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301</t>
  </si>
  <si>
    <t>工资福利支出</t>
  </si>
  <si>
    <t>合  计</t>
  </si>
  <si>
    <t xml:space="preserve">30101  </t>
  </si>
  <si>
    <t xml:space="preserve">  基本工资</t>
  </si>
  <si>
    <t xml:space="preserve">30102  </t>
  </si>
  <si>
    <t xml:space="preserve">  津贴补贴</t>
  </si>
  <si>
    <t xml:space="preserve">30103  </t>
  </si>
  <si>
    <t xml:space="preserve">  奖金</t>
  </si>
  <si>
    <t>30106</t>
  </si>
  <si>
    <t xml:space="preserve">  伙食补助费</t>
  </si>
  <si>
    <t xml:space="preserve">30107  </t>
  </si>
  <si>
    <t xml:space="preserve">  绩效工资</t>
  </si>
  <si>
    <t xml:space="preserve">30108  </t>
  </si>
  <si>
    <t xml:space="preserve">  机关事业单位基本养老保险缴费</t>
  </si>
  <si>
    <t>30109</t>
  </si>
  <si>
    <t xml:space="preserve">  职业年金缴费</t>
  </si>
  <si>
    <t xml:space="preserve">30110  </t>
  </si>
  <si>
    <t xml:space="preserve">  职工基本医疗保险缴费</t>
  </si>
  <si>
    <t xml:space="preserve">30111  </t>
  </si>
  <si>
    <t xml:space="preserve">  公务员医疗补助缴费</t>
  </si>
  <si>
    <t xml:space="preserve">30112  </t>
  </si>
  <si>
    <t xml:space="preserve">  其他社会保障缴费</t>
  </si>
  <si>
    <t xml:space="preserve">30113  </t>
  </si>
  <si>
    <t xml:space="preserve">  住房公积金</t>
  </si>
  <si>
    <t xml:space="preserve">30114  </t>
  </si>
  <si>
    <t xml:space="preserve">  医疗费</t>
  </si>
  <si>
    <t xml:space="preserve">30199  </t>
  </si>
  <si>
    <t xml:space="preserve">  其他工资福利支出</t>
  </si>
  <si>
    <t>302</t>
  </si>
  <si>
    <t>商品和服务支出</t>
  </si>
  <si>
    <t xml:space="preserve">30201  </t>
  </si>
  <si>
    <t xml:space="preserve">  办公费</t>
  </si>
  <si>
    <t xml:space="preserve">30202  </t>
  </si>
  <si>
    <t xml:space="preserve">  印刷费</t>
  </si>
  <si>
    <t xml:space="preserve">30203  </t>
  </si>
  <si>
    <t xml:space="preserve">  咨询费</t>
  </si>
  <si>
    <t xml:space="preserve">30204  </t>
  </si>
  <si>
    <t xml:space="preserve">  手续费</t>
  </si>
  <si>
    <t xml:space="preserve">30205  </t>
  </si>
  <si>
    <t xml:space="preserve">  水费</t>
  </si>
  <si>
    <t xml:space="preserve">30206  </t>
  </si>
  <si>
    <t xml:space="preserve">  电费</t>
  </si>
  <si>
    <t xml:space="preserve">30207  </t>
  </si>
  <si>
    <t xml:space="preserve">  邮电费</t>
  </si>
  <si>
    <t xml:space="preserve">30208  </t>
  </si>
  <si>
    <t xml:space="preserve">  取暖费</t>
  </si>
  <si>
    <t xml:space="preserve">30209  </t>
  </si>
  <si>
    <t xml:space="preserve">  物业管理费</t>
  </si>
  <si>
    <t xml:space="preserve">30211  </t>
  </si>
  <si>
    <t xml:space="preserve">  差旅费</t>
  </si>
  <si>
    <t xml:space="preserve">30212  </t>
  </si>
  <si>
    <t xml:space="preserve">  因公出国（境）费用</t>
  </si>
  <si>
    <t xml:space="preserve">30213  </t>
  </si>
  <si>
    <t xml:space="preserve">  维修（护）费</t>
  </si>
  <si>
    <t xml:space="preserve">30214  </t>
  </si>
  <si>
    <t xml:space="preserve">  租赁费</t>
  </si>
  <si>
    <t xml:space="preserve">30215  </t>
  </si>
  <si>
    <t xml:space="preserve">  会议费</t>
  </si>
  <si>
    <t xml:space="preserve">30216  </t>
  </si>
  <si>
    <t xml:space="preserve">  培训费</t>
  </si>
  <si>
    <t xml:space="preserve">30217  </t>
  </si>
  <si>
    <t xml:space="preserve">  公务接待费</t>
  </si>
  <si>
    <t xml:space="preserve">30218  </t>
  </si>
  <si>
    <t xml:space="preserve">  专用材料费</t>
  </si>
  <si>
    <t xml:space="preserve">30224  </t>
  </si>
  <si>
    <t xml:space="preserve">  被装购置费</t>
  </si>
  <si>
    <t xml:space="preserve">30225  </t>
  </si>
  <si>
    <t xml:space="preserve">  专用燃料费</t>
  </si>
  <si>
    <t xml:space="preserve">30226  </t>
  </si>
  <si>
    <t xml:space="preserve">  劳务费</t>
  </si>
  <si>
    <t xml:space="preserve">30227  </t>
  </si>
  <si>
    <t xml:space="preserve">  委托业务费</t>
  </si>
  <si>
    <t xml:space="preserve">30228  </t>
  </si>
  <si>
    <t xml:space="preserve">  工会经费</t>
  </si>
  <si>
    <t xml:space="preserve">30229  </t>
  </si>
  <si>
    <t xml:space="preserve">  福利费</t>
  </si>
  <si>
    <t xml:space="preserve">30231  </t>
  </si>
  <si>
    <t xml:space="preserve">  公务用车运行维护费</t>
  </si>
  <si>
    <t xml:space="preserve">30239  </t>
  </si>
  <si>
    <t xml:space="preserve">  其他交通费用</t>
  </si>
  <si>
    <t xml:space="preserve">30240  </t>
  </si>
  <si>
    <t xml:space="preserve">  税金及附加费用</t>
  </si>
  <si>
    <t xml:space="preserve">30299  </t>
  </si>
  <si>
    <t xml:space="preserve">  其他商品和服务支出</t>
  </si>
  <si>
    <t>303</t>
  </si>
  <si>
    <t>对个人和家庭的补助</t>
  </si>
  <si>
    <t xml:space="preserve">30301  </t>
  </si>
  <si>
    <t xml:space="preserve">  离休费</t>
  </si>
  <si>
    <t xml:space="preserve">30302  </t>
  </si>
  <si>
    <t xml:space="preserve">  退休费</t>
  </si>
  <si>
    <t xml:space="preserve">30303  </t>
  </si>
  <si>
    <t xml:space="preserve">  退职（役）费</t>
  </si>
  <si>
    <t xml:space="preserve">30304  </t>
  </si>
  <si>
    <t xml:space="preserve">  抚恤金</t>
  </si>
  <si>
    <t xml:space="preserve">30305  </t>
  </si>
  <si>
    <t xml:space="preserve">  生活补助</t>
  </si>
  <si>
    <t xml:space="preserve">30306  </t>
  </si>
  <si>
    <t xml:space="preserve">  救济费</t>
  </si>
  <si>
    <t xml:space="preserve">30307  </t>
  </si>
  <si>
    <t xml:space="preserve">  医疗费补助</t>
  </si>
  <si>
    <t xml:space="preserve">30308  </t>
  </si>
  <si>
    <t xml:space="preserve">  助学金</t>
  </si>
  <si>
    <t xml:space="preserve">30309  </t>
  </si>
  <si>
    <t xml:space="preserve">  奖励金</t>
  </si>
  <si>
    <t xml:space="preserve">30310  </t>
  </si>
  <si>
    <t xml:space="preserve">  个人农业生产补贴</t>
  </si>
  <si>
    <t xml:space="preserve">30399  </t>
  </si>
  <si>
    <t xml:space="preserve">  其他对个人和家庭的补助</t>
  </si>
  <si>
    <t>310</t>
  </si>
  <si>
    <t>31002</t>
  </si>
  <si>
    <t>办公设备购置</t>
  </si>
  <si>
    <t>31003</t>
  </si>
  <si>
    <t>专用设备购置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</si>
  <si>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</si>
  <si>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</si>
  <si>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</si>
  <si>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</si>
  <si>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</si>
  <si>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</si>
  <si>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</si>
  <si>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</si>
  <si>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</si>
  <si>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本表无数据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</si>
  <si>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</si>
  <si>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</si>
  <si>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</si>
  <si>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</si>
  <si>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</si>
  <si>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</si>
  <si>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</si>
  <si>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</si>
  <si>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</si>
  <si>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</si>
  <si>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</si>
  <si>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</si>
  <si>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</si>
  <si>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</si>
  <si>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</si>
  <si>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</si>
  <si>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</si>
  <si>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</si>
  <si>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</si>
  <si>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</si>
  <si>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</si>
  <si>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</si>
  <si>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</si>
  <si>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</si>
  <si>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</si>
  <si>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</si>
  <si>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</si>
  <si>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</si>
  <si>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</si>
  <si>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</si>
  <si>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</si>
  <si>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</si>
  <si>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</si>
  <si>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</si>
  <si>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</si>
  <si>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</si>
  <si>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</si>
  <si>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</si>
  <si>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单位名称：单位名称：大姚县龙街镇人民政府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</si>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</sst>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_ "/>
  </numFmts>
  <fonts count="7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1"/>
      <color indexed="8"/>
      <name val="宋体"/>
      <family val="0"/>
    </font>
    <font>
      <sz val="11"/>
      <color indexed="8"/>
      <name val="方正仿宋简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9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方正仿宋简体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4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>
      <alignment vertical="center"/>
      <protection/>
    </xf>
    <xf numFmtId="0" fontId="43" fillId="27" borderId="0" applyNumberFormat="0" applyBorder="0" applyAlignment="0" applyProtection="0"/>
    <xf numFmtId="0" fontId="14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2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0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1" fillId="0" borderId="19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right" vertical="center"/>
      <protection locked="0"/>
    </xf>
    <xf numFmtId="0" fontId="62" fillId="0" borderId="15" xfId="67" applyFont="1" applyFill="1" applyBorder="1" applyAlignment="1" applyProtection="1">
      <alignment horizontal="left" vertical="center"/>
      <protection locked="0"/>
    </xf>
    <xf numFmtId="0" fontId="62" fillId="0" borderId="15" xfId="67" applyFont="1" applyFill="1" applyBorder="1" applyAlignment="1" applyProtection="1">
      <alignment horizontal="center" vertical="center"/>
      <protection locked="0"/>
    </xf>
    <xf numFmtId="0" fontId="62" fillId="0" borderId="15" xfId="67" applyFont="1" applyFill="1" applyBorder="1" applyAlignment="1" applyProtection="1">
      <alignment horizontal="right" vertical="center"/>
      <protection/>
    </xf>
    <xf numFmtId="0" fontId="62" fillId="0" borderId="15" xfId="67" applyFont="1" applyFill="1" applyBorder="1" applyAlignment="1" applyProtection="1">
      <alignment horizontal="left" vertical="center" wrapText="1"/>
      <protection/>
    </xf>
    <xf numFmtId="0" fontId="62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19" xfId="67" applyFont="1" applyFill="1" applyBorder="1" applyAlignment="1" applyProtection="1">
      <alignment horizontal="center" vertical="center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/>
      <protection/>
    </xf>
    <xf numFmtId="0" fontId="62" fillId="0" borderId="20" xfId="67" applyFont="1" applyFill="1" applyBorder="1" applyAlignment="1" applyProtection="1">
      <alignment horizontal="left" vertical="center" wrapText="1"/>
      <protection/>
    </xf>
    <xf numFmtId="0" fontId="62" fillId="0" borderId="26" xfId="67" applyFont="1" applyFill="1" applyBorder="1" applyAlignment="1" applyProtection="1">
      <alignment horizontal="left" vertical="center" wrapText="1"/>
      <protection/>
    </xf>
    <xf numFmtId="0" fontId="62" fillId="0" borderId="26" xfId="67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right" vertical="center"/>
      <protection locked="0"/>
    </xf>
    <xf numFmtId="0" fontId="62" fillId="0" borderId="28" xfId="67" applyFont="1" applyFill="1" applyBorder="1" applyAlignment="1" applyProtection="1">
      <alignment horizontal="center" vertical="center"/>
      <protection/>
    </xf>
    <xf numFmtId="0" fontId="62" fillId="0" borderId="29" xfId="67" applyFont="1" applyFill="1" applyBorder="1" applyAlignment="1" applyProtection="1">
      <alignment horizontal="left" vertical="center"/>
      <protection/>
    </xf>
    <xf numFmtId="0" fontId="61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1" fillId="0" borderId="26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1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4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1" fillId="0" borderId="17" xfId="67" applyNumberFormat="1" applyFont="1" applyFill="1" applyBorder="1" applyAlignment="1" applyProtection="1">
      <alignment horizontal="center" vertical="center" wrapText="1"/>
      <protection/>
    </xf>
    <xf numFmtId="0" fontId="61" fillId="0" borderId="30" xfId="67" applyFont="1" applyFill="1" applyBorder="1" applyAlignment="1" applyProtection="1">
      <alignment horizontal="center" vertical="center"/>
      <protection/>
    </xf>
    <xf numFmtId="49" fontId="61" fillId="0" borderId="21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0" fontId="62" fillId="0" borderId="16" xfId="67" applyNumberFormat="1" applyFont="1" applyFill="1" applyBorder="1" applyAlignment="1" applyProtection="1">
      <alignment horizontal="right" vertical="center"/>
      <protection/>
    </xf>
    <xf numFmtId="180" fontId="62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61" fillId="0" borderId="15" xfId="67" applyNumberFormat="1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/>
      <protection/>
    </xf>
    <xf numFmtId="49" fontId="12" fillId="0" borderId="15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vertical="center"/>
      <protection/>
    </xf>
    <xf numFmtId="0" fontId="66" fillId="0" borderId="15" xfId="67" applyFont="1" applyFill="1" applyBorder="1" applyAlignment="1" applyProtection="1">
      <alignment horizontal="right" vertical="center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49" fontId="2" fillId="0" borderId="15" xfId="19" applyNumberFormat="1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vertical="center"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49" fontId="2" fillId="0" borderId="15" xfId="67" applyNumberFormat="1" applyFont="1" applyFill="1" applyBorder="1" applyAlignment="1" applyProtection="1">
      <alignment/>
      <protection/>
    </xf>
    <xf numFmtId="0" fontId="2" fillId="0" borderId="15" xfId="67" applyFont="1" applyFill="1" applyBorder="1" applyAlignment="1" applyProtection="1">
      <alignment wrapText="1"/>
      <protection/>
    </xf>
    <xf numFmtId="49" fontId="12" fillId="0" borderId="15" xfId="67" applyNumberFormat="1" applyFont="1" applyFill="1" applyBorder="1" applyAlignment="1" applyProtection="1">
      <alignment/>
      <protection/>
    </xf>
    <xf numFmtId="0" fontId="12" fillId="0" borderId="15" xfId="67" applyFont="1" applyFill="1" applyBorder="1" applyAlignment="1" applyProtection="1">
      <alignment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2" fillId="0" borderId="31" xfId="67" applyFont="1" applyFill="1" applyBorder="1" applyAlignment="1" applyProtection="1">
      <alignment horizontal="right" vertical="center" wrapText="1"/>
      <protection/>
    </xf>
    <xf numFmtId="0" fontId="62" fillId="0" borderId="31" xfId="67" applyFont="1" applyFill="1" applyBorder="1" applyAlignment="1" applyProtection="1">
      <alignment horizontal="right" vertical="center" wrapText="1"/>
      <protection locked="0"/>
    </xf>
    <xf numFmtId="0" fontId="14" fillId="0" borderId="0" xfId="67" applyFont="1" applyFill="1" applyBorder="1" applyAlignment="1" applyProtection="1">
      <alignment horizontal="center"/>
      <protection/>
    </xf>
    <xf numFmtId="0" fontId="1" fillId="0" borderId="0" xfId="67" applyFont="1" applyFill="1" applyBorder="1" applyAlignment="1" applyProtection="1">
      <alignment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4" fillId="0" borderId="16" xfId="67" applyFont="1" applyFill="1" applyBorder="1" applyAlignment="1" applyProtection="1">
      <alignment horizontal="center" vertical="center" wrapText="1"/>
      <protection/>
    </xf>
    <xf numFmtId="0" fontId="14" fillId="0" borderId="18" xfId="67" applyFont="1" applyFill="1" applyBorder="1" applyAlignment="1" applyProtection="1">
      <alignment horizontal="center"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61" fillId="0" borderId="0" xfId="0" applyFont="1" applyAlignment="1">
      <alignment horizontal="left"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center" vertical="top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/>
      <protection/>
    </xf>
    <xf numFmtId="49" fontId="61" fillId="0" borderId="18" xfId="67" applyNumberFormat="1" applyFont="1" applyFill="1" applyBorder="1" applyAlignment="1" applyProtection="1">
      <alignment horizontal="center" vertical="center" wrapText="1"/>
      <protection/>
    </xf>
    <xf numFmtId="49" fontId="61" fillId="0" borderId="30" xfId="67" applyNumberFormat="1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49" fontId="61" fillId="0" borderId="17" xfId="67" applyNumberFormat="1" applyFont="1" applyFill="1" applyBorder="1" applyAlignment="1" applyProtection="1">
      <alignment horizontal="center" vertical="center"/>
      <protection/>
    </xf>
    <xf numFmtId="0" fontId="69" fillId="0" borderId="15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left" vertical="center" wrapText="1"/>
    </xf>
    <xf numFmtId="0" fontId="19" fillId="0" borderId="15" xfId="67" applyFont="1" applyFill="1" applyBorder="1" applyAlignment="1" applyProtection="1">
      <alignment horizontal="center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71" fillId="0" borderId="15" xfId="0" applyFont="1" applyFill="1" applyBorder="1" applyAlignment="1">
      <alignment horizontal="left" vertical="center" wrapText="1"/>
    </xf>
    <xf numFmtId="0" fontId="19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 locked="0"/>
    </xf>
    <xf numFmtId="0" fontId="72" fillId="0" borderId="15" xfId="0" applyFont="1" applyFill="1" applyBorder="1" applyAlignment="1">
      <alignment horizontal="left" vertical="center"/>
    </xf>
    <xf numFmtId="0" fontId="2" fillId="0" borderId="15" xfId="67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left" vertical="center" wrapText="1" readingOrder="1"/>
      <protection locked="0"/>
    </xf>
    <xf numFmtId="0" fontId="12" fillId="0" borderId="15" xfId="67" applyFont="1" applyFill="1" applyBorder="1" applyAlignment="1" applyProtection="1">
      <alignment horizontal="center" vertical="center"/>
      <protection/>
    </xf>
    <xf numFmtId="0" fontId="12" fillId="0" borderId="15" xfId="67" applyFont="1" applyFill="1" applyBorder="1" applyAlignment="1" applyProtection="1">
      <alignment horizontal="center"/>
      <protection/>
    </xf>
    <xf numFmtId="0" fontId="71" fillId="0" borderId="15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vertical="center" wrapText="1"/>
    </xf>
    <xf numFmtId="181" fontId="12" fillId="0" borderId="16" xfId="67" applyNumberFormat="1" applyFont="1" applyFill="1" applyBorder="1" applyAlignment="1" applyProtection="1">
      <alignment horizontal="center" vertical="center"/>
      <protection locked="0"/>
    </xf>
    <xf numFmtId="181" fontId="2" fillId="0" borderId="16" xfId="67" applyNumberFormat="1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left" vertical="center"/>
      <protection locked="0"/>
    </xf>
    <xf numFmtId="0" fontId="62" fillId="0" borderId="16" xfId="67" applyFont="1" applyFill="1" applyBorder="1" applyAlignment="1" applyProtection="1">
      <alignment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horizontal="left" vertical="center"/>
      <protection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32" xfId="67" applyFont="1" applyFill="1" applyBorder="1" applyAlignment="1" applyProtection="1">
      <alignment horizontal="center" vertical="center"/>
      <protection/>
    </xf>
    <xf numFmtId="0" fontId="69" fillId="0" borderId="15" xfId="0" applyFont="1" applyFill="1" applyBorder="1" applyAlignment="1">
      <alignment vertical="center"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center" vertical="top"/>
      <protection/>
    </xf>
    <xf numFmtId="0" fontId="62" fillId="0" borderId="20" xfId="67" applyFont="1" applyFill="1" applyBorder="1" applyAlignment="1" applyProtection="1">
      <alignment horizontal="left" vertical="center"/>
      <protection/>
    </xf>
    <xf numFmtId="4" fontId="62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6" fillId="0" borderId="20" xfId="67" applyFont="1" applyFill="1" applyBorder="1" applyAlignment="1" applyProtection="1">
      <alignment horizontal="center" vertical="center"/>
      <protection/>
    </xf>
    <xf numFmtId="0" fontId="62" fillId="0" borderId="28" xfId="67" applyFont="1" applyFill="1" applyBorder="1" applyAlignment="1" applyProtection="1">
      <alignment horizontal="righ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66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B15" sqref="B15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6.5" customHeight="1">
      <c r="A1" s="223" t="s">
        <v>0</v>
      </c>
      <c r="B1" s="29"/>
      <c r="C1" s="29"/>
      <c r="D1" s="93" t="s">
        <v>1</v>
      </c>
    </row>
    <row r="2" spans="1:4" ht="36" customHeight="1">
      <c r="A2" s="16" t="s">
        <v>2</v>
      </c>
      <c r="B2" s="224"/>
      <c r="C2" s="224"/>
      <c r="D2" s="224"/>
    </row>
    <row r="3" spans="1:4" ht="21" customHeight="1">
      <c r="A3" s="52" t="s">
        <v>3</v>
      </c>
      <c r="B3" s="188"/>
      <c r="C3" s="188"/>
      <c r="D3" s="92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19.5" customHeight="1">
      <c r="A5" s="36" t="s">
        <v>7</v>
      </c>
      <c r="B5" s="36" t="s">
        <v>8</v>
      </c>
      <c r="C5" s="36" t="s">
        <v>9</v>
      </c>
      <c r="D5" s="36" t="s">
        <v>8</v>
      </c>
    </row>
    <row r="6" spans="1:4" ht="19.5" customHeight="1">
      <c r="A6" s="39"/>
      <c r="B6" s="39"/>
      <c r="C6" s="39"/>
      <c r="D6" s="39"/>
    </row>
    <row r="7" spans="1:4" ht="20.25" customHeight="1">
      <c r="A7" s="194" t="s">
        <v>10</v>
      </c>
      <c r="B7" s="152">
        <v>13808595</v>
      </c>
      <c r="C7" s="194" t="s">
        <v>11</v>
      </c>
      <c r="D7" s="152">
        <v>2816726</v>
      </c>
    </row>
    <row r="8" spans="1:4" ht="20.25" customHeight="1">
      <c r="A8" s="194" t="s">
        <v>12</v>
      </c>
      <c r="B8" s="152"/>
      <c r="C8" s="194" t="s">
        <v>13</v>
      </c>
      <c r="D8" s="152"/>
    </row>
    <row r="9" spans="1:4" ht="20.25" customHeight="1">
      <c r="A9" s="194" t="s">
        <v>14</v>
      </c>
      <c r="B9" s="152"/>
      <c r="C9" s="194" t="s">
        <v>15</v>
      </c>
      <c r="D9" s="152"/>
    </row>
    <row r="10" spans="1:4" ht="20.25" customHeight="1">
      <c r="A10" s="194" t="s">
        <v>16</v>
      </c>
      <c r="B10" s="193"/>
      <c r="C10" s="194" t="s">
        <v>17</v>
      </c>
      <c r="D10" s="152"/>
    </row>
    <row r="11" spans="1:4" ht="20.25" customHeight="1">
      <c r="A11" s="194" t="s">
        <v>18</v>
      </c>
      <c r="B11" s="193"/>
      <c r="C11" s="194" t="s">
        <v>19</v>
      </c>
      <c r="D11" s="152"/>
    </row>
    <row r="12" spans="1:4" ht="20.25" customHeight="1">
      <c r="A12" s="194" t="s">
        <v>20</v>
      </c>
      <c r="B12" s="193"/>
      <c r="C12" s="194" t="s">
        <v>21</v>
      </c>
      <c r="D12" s="152">
        <v>139284</v>
      </c>
    </row>
    <row r="13" spans="1:4" ht="20.25" customHeight="1">
      <c r="A13" s="194" t="s">
        <v>22</v>
      </c>
      <c r="B13" s="193"/>
      <c r="C13" s="194" t="s">
        <v>23</v>
      </c>
      <c r="D13" s="152">
        <v>185577</v>
      </c>
    </row>
    <row r="14" spans="1:4" ht="20.25" customHeight="1">
      <c r="A14" s="194" t="s">
        <v>24</v>
      </c>
      <c r="B14" s="193"/>
      <c r="C14" s="194" t="s">
        <v>25</v>
      </c>
      <c r="D14" s="152">
        <v>3515439</v>
      </c>
    </row>
    <row r="15" spans="1:4" ht="20.25" customHeight="1">
      <c r="A15" s="225" t="s">
        <v>26</v>
      </c>
      <c r="B15" s="226"/>
      <c r="C15" s="194" t="s">
        <v>27</v>
      </c>
      <c r="D15" s="152">
        <v>1222257</v>
      </c>
    </row>
    <row r="16" spans="1:4" ht="20.25" customHeight="1">
      <c r="A16" s="225" t="s">
        <v>28</v>
      </c>
      <c r="B16" s="227"/>
      <c r="C16" s="194" t="s">
        <v>29</v>
      </c>
      <c r="D16" s="152"/>
    </row>
    <row r="17" spans="1:4" ht="20.25" customHeight="1">
      <c r="A17" s="227"/>
      <c r="B17" s="227"/>
      <c r="C17" s="194" t="s">
        <v>30</v>
      </c>
      <c r="D17" s="152">
        <v>193203</v>
      </c>
    </row>
    <row r="18" spans="1:4" ht="20.25" customHeight="1">
      <c r="A18" s="227"/>
      <c r="B18" s="227"/>
      <c r="C18" s="194" t="s">
        <v>31</v>
      </c>
      <c r="D18" s="152">
        <v>5600020</v>
      </c>
    </row>
    <row r="19" spans="1:4" ht="20.25" customHeight="1">
      <c r="A19" s="227"/>
      <c r="B19" s="227"/>
      <c r="C19" s="194" t="s">
        <v>32</v>
      </c>
      <c r="D19" s="152"/>
    </row>
    <row r="20" spans="1:4" ht="20.25" customHeight="1">
      <c r="A20" s="227"/>
      <c r="B20" s="227"/>
      <c r="C20" s="194" t="s">
        <v>33</v>
      </c>
      <c r="D20" s="152">
        <v>136089</v>
      </c>
    </row>
    <row r="21" spans="1:4" ht="20.25" customHeight="1">
      <c r="A21" s="227"/>
      <c r="B21" s="227"/>
      <c r="C21" s="194" t="s">
        <v>34</v>
      </c>
      <c r="D21" s="152"/>
    </row>
    <row r="22" spans="1:4" ht="20.25" customHeight="1">
      <c r="A22" s="227"/>
      <c r="B22" s="227"/>
      <c r="C22" s="194" t="s">
        <v>35</v>
      </c>
      <c r="D22" s="152"/>
    </row>
    <row r="23" spans="1:4" ht="20.25" customHeight="1">
      <c r="A23" s="227"/>
      <c r="B23" s="227"/>
      <c r="C23" s="194" t="s">
        <v>36</v>
      </c>
      <c r="D23" s="152"/>
    </row>
    <row r="24" spans="1:4" ht="20.25" customHeight="1">
      <c r="A24" s="227"/>
      <c r="B24" s="227"/>
      <c r="C24" s="194" t="s">
        <v>37</v>
      </c>
      <c r="D24" s="152"/>
    </row>
    <row r="25" spans="1:4" ht="20.25" customHeight="1">
      <c r="A25" s="227"/>
      <c r="B25" s="227"/>
      <c r="C25" s="194" t="s">
        <v>38</v>
      </c>
      <c r="D25" s="152"/>
    </row>
    <row r="26" spans="1:4" ht="20.25" customHeight="1">
      <c r="A26" s="227"/>
      <c r="B26" s="227"/>
      <c r="C26" s="194" t="s">
        <v>39</v>
      </c>
      <c r="D26" s="152"/>
    </row>
    <row r="27" spans="1:4" ht="20.25" customHeight="1">
      <c r="A27" s="227"/>
      <c r="B27" s="227"/>
      <c r="C27" s="194" t="s">
        <v>40</v>
      </c>
      <c r="D27" s="152"/>
    </row>
    <row r="28" spans="1:4" ht="20.25" customHeight="1">
      <c r="A28" s="227"/>
      <c r="B28" s="227"/>
      <c r="C28" s="194" t="s">
        <v>41</v>
      </c>
      <c r="D28" s="152"/>
    </row>
    <row r="29" spans="1:4" ht="20.25" customHeight="1">
      <c r="A29" s="227"/>
      <c r="B29" s="227"/>
      <c r="C29" s="194" t="s">
        <v>42</v>
      </c>
      <c r="D29" s="152"/>
    </row>
    <row r="30" spans="1:4" ht="20.25" customHeight="1">
      <c r="A30" s="228" t="s">
        <v>43</v>
      </c>
      <c r="B30" s="152">
        <v>13808595</v>
      </c>
      <c r="C30" s="197" t="s">
        <v>44</v>
      </c>
      <c r="D30" s="152">
        <f>SUM(D7:D29)</f>
        <v>13808595</v>
      </c>
    </row>
    <row r="31" spans="1:4" ht="20.25" customHeight="1">
      <c r="A31" s="225" t="s">
        <v>45</v>
      </c>
      <c r="B31" s="229" t="s">
        <v>46</v>
      </c>
      <c r="C31" s="194" t="s">
        <v>47</v>
      </c>
      <c r="D31" s="230" t="s">
        <v>48</v>
      </c>
    </row>
    <row r="32" spans="1:4" ht="20.25" customHeight="1">
      <c r="A32" s="231" t="s">
        <v>49</v>
      </c>
      <c r="B32" s="152">
        <v>13808595</v>
      </c>
      <c r="C32" s="197" t="s">
        <v>50</v>
      </c>
      <c r="D32" s="152">
        <v>13808595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24" sqref="E24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358</v>
      </c>
    </row>
    <row r="2" spans="1:10" ht="28.5" customHeight="1">
      <c r="A2" s="16" t="s">
        <v>359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348</v>
      </c>
      <c r="B4" s="20" t="s">
        <v>349</v>
      </c>
      <c r="C4" s="20" t="s">
        <v>350</v>
      </c>
      <c r="D4" s="20" t="s">
        <v>351</v>
      </c>
      <c r="E4" s="20" t="s">
        <v>352</v>
      </c>
      <c r="F4" s="21" t="s">
        <v>353</v>
      </c>
      <c r="G4" s="20" t="s">
        <v>354</v>
      </c>
      <c r="H4" s="21" t="s">
        <v>355</v>
      </c>
      <c r="I4" s="21" t="s">
        <v>356</v>
      </c>
      <c r="J4" s="20" t="s">
        <v>357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46</v>
      </c>
      <c r="B7" s="26" t="s">
        <v>46</v>
      </c>
      <c r="C7" s="26" t="s">
        <v>46</v>
      </c>
      <c r="D7" s="26" t="s">
        <v>46</v>
      </c>
      <c r="E7" s="22" t="s">
        <v>46</v>
      </c>
      <c r="F7" s="26" t="s">
        <v>46</v>
      </c>
      <c r="G7" s="22" t="s">
        <v>46</v>
      </c>
      <c r="H7" s="26" t="s">
        <v>46</v>
      </c>
      <c r="I7" s="26" t="s">
        <v>46</v>
      </c>
      <c r="J7" s="22" t="s">
        <v>46</v>
      </c>
    </row>
    <row r="8" ht="12">
      <c r="A8" s="14" t="s">
        <v>345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95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bestFit="1" customWidth="1"/>
  </cols>
  <sheetData>
    <row r="1" spans="1:6" ht="12" customHeight="1">
      <c r="A1" s="96"/>
      <c r="B1" s="96"/>
      <c r="C1" s="97">
        <v>1</v>
      </c>
      <c r="D1" s="98"/>
      <c r="E1" s="98"/>
      <c r="F1" s="98" t="s">
        <v>360</v>
      </c>
    </row>
    <row r="2" spans="1:6" ht="26.25" customHeight="1">
      <c r="A2" s="99" t="s">
        <v>361</v>
      </c>
      <c r="B2" s="99"/>
      <c r="C2" s="100"/>
      <c r="D2" s="100"/>
      <c r="E2" s="100"/>
      <c r="F2" s="100"/>
    </row>
    <row r="3" spans="1:6" ht="13.5" customHeight="1">
      <c r="A3" s="101" t="s">
        <v>3</v>
      </c>
      <c r="B3" s="101"/>
      <c r="C3" s="97"/>
      <c r="D3" s="98"/>
      <c r="E3" s="98"/>
      <c r="F3" s="98" t="s">
        <v>4</v>
      </c>
    </row>
    <row r="4" spans="1:6" ht="19.5" customHeight="1">
      <c r="A4" s="36" t="s">
        <v>188</v>
      </c>
      <c r="B4" s="102" t="s">
        <v>111</v>
      </c>
      <c r="C4" s="36" t="s">
        <v>112</v>
      </c>
      <c r="D4" s="37" t="s">
        <v>362</v>
      </c>
      <c r="E4" s="38"/>
      <c r="F4" s="103"/>
    </row>
    <row r="5" spans="1:6" ht="18.75" customHeight="1">
      <c r="A5" s="39"/>
      <c r="B5" s="104"/>
      <c r="C5" s="40"/>
      <c r="D5" s="36" t="s">
        <v>56</v>
      </c>
      <c r="E5" s="37" t="s">
        <v>113</v>
      </c>
      <c r="F5" s="36" t="s">
        <v>114</v>
      </c>
    </row>
    <row r="6" spans="1:6" ht="18.75" customHeight="1">
      <c r="A6" s="105">
        <v>1</v>
      </c>
      <c r="B6" s="105" t="s">
        <v>161</v>
      </c>
      <c r="C6" s="43">
        <v>3</v>
      </c>
      <c r="D6" s="105" t="s">
        <v>163</v>
      </c>
      <c r="E6" s="105" t="s">
        <v>164</v>
      </c>
      <c r="F6" s="43">
        <v>6</v>
      </c>
    </row>
    <row r="7" spans="1:6" ht="18.75" customHeight="1">
      <c r="A7" s="22" t="s">
        <v>46</v>
      </c>
      <c r="B7" s="22" t="s">
        <v>46</v>
      </c>
      <c r="C7" s="22" t="s">
        <v>46</v>
      </c>
      <c r="D7" s="106" t="s">
        <v>46</v>
      </c>
      <c r="E7" s="107" t="s">
        <v>46</v>
      </c>
      <c r="F7" s="107" t="s">
        <v>46</v>
      </c>
    </row>
    <row r="8" spans="1:6" ht="18.75" customHeight="1">
      <c r="A8" s="108" t="s">
        <v>224</v>
      </c>
      <c r="B8" s="109"/>
      <c r="C8" s="110" t="s">
        <v>224</v>
      </c>
      <c r="D8" s="106" t="s">
        <v>46</v>
      </c>
      <c r="E8" s="107" t="s">
        <v>46</v>
      </c>
      <c r="F8" s="107" t="s">
        <v>46</v>
      </c>
    </row>
    <row r="9" ht="14.25" customHeight="1">
      <c r="A9" s="95" t="s">
        <v>345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20" sqref="C20"/>
    </sheetView>
  </sheetViews>
  <sheetFormatPr defaultColWidth="8.8515625" defaultRowHeight="14.25" customHeight="1"/>
  <cols>
    <col min="1" max="1" width="20.710937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5" customWidth="1"/>
    <col min="12" max="13" width="9.140625" style="28" customWidth="1"/>
    <col min="14" max="15" width="12.7109375" style="28" customWidth="1"/>
    <col min="16" max="16" width="9.140625" style="15" customWidth="1"/>
    <col min="17" max="17" width="10.421875" style="28" customWidth="1"/>
    <col min="18" max="18" width="9.140625" style="15" customWidth="1"/>
    <col min="19" max="16384" width="9.140625" style="15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7"/>
      <c r="Q1" s="92" t="s">
        <v>363</v>
      </c>
    </row>
    <row r="2" spans="1:17" ht="27.75" customHeight="1">
      <c r="A2" s="31" t="s">
        <v>364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8"/>
      <c r="Q2" s="17"/>
    </row>
    <row r="3" spans="1:17" ht="18.7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P3" s="47"/>
      <c r="Q3" s="93" t="s">
        <v>172</v>
      </c>
    </row>
    <row r="4" spans="1:17" ht="15.75" customHeight="1">
      <c r="A4" s="41" t="s">
        <v>365</v>
      </c>
      <c r="B4" s="71" t="s">
        <v>366</v>
      </c>
      <c r="C4" s="71" t="s">
        <v>367</v>
      </c>
      <c r="D4" s="71" t="s">
        <v>368</v>
      </c>
      <c r="E4" s="71" t="s">
        <v>369</v>
      </c>
      <c r="F4" s="71" t="s">
        <v>370</v>
      </c>
      <c r="G4" s="72" t="s">
        <v>195</v>
      </c>
      <c r="H4" s="73"/>
      <c r="I4" s="73"/>
      <c r="J4" s="72"/>
      <c r="K4" s="87"/>
      <c r="L4" s="72"/>
      <c r="M4" s="72"/>
      <c r="N4" s="72"/>
      <c r="O4" s="72"/>
      <c r="P4" s="87"/>
      <c r="Q4" s="94"/>
    </row>
    <row r="5" spans="1:17" ht="17.25" customHeight="1">
      <c r="A5" s="74"/>
      <c r="B5" s="75"/>
      <c r="C5" s="75"/>
      <c r="D5" s="75"/>
      <c r="E5" s="75"/>
      <c r="F5" s="75"/>
      <c r="G5" s="76" t="s">
        <v>56</v>
      </c>
      <c r="H5" s="54" t="s">
        <v>59</v>
      </c>
      <c r="I5" s="54" t="s">
        <v>371</v>
      </c>
      <c r="J5" s="75" t="s">
        <v>372</v>
      </c>
      <c r="K5" s="88" t="s">
        <v>373</v>
      </c>
      <c r="L5" s="89" t="s">
        <v>63</v>
      </c>
      <c r="M5" s="89"/>
      <c r="N5" s="89"/>
      <c r="O5" s="89"/>
      <c r="P5" s="90"/>
      <c r="Q5" s="78"/>
    </row>
    <row r="6" spans="1:17" ht="54" customHeight="1">
      <c r="A6" s="77"/>
      <c r="B6" s="78"/>
      <c r="C6" s="78"/>
      <c r="D6" s="78"/>
      <c r="E6" s="78"/>
      <c r="F6" s="78"/>
      <c r="G6" s="79"/>
      <c r="H6" s="54"/>
      <c r="I6" s="54"/>
      <c r="J6" s="78"/>
      <c r="K6" s="91"/>
      <c r="L6" s="78" t="s">
        <v>58</v>
      </c>
      <c r="M6" s="78" t="s">
        <v>64</v>
      </c>
      <c r="N6" s="78" t="s">
        <v>343</v>
      </c>
      <c r="O6" s="78" t="s">
        <v>66</v>
      </c>
      <c r="P6" s="91" t="s">
        <v>67</v>
      </c>
      <c r="Q6" s="78" t="s">
        <v>68</v>
      </c>
    </row>
    <row r="7" spans="1:17" ht="15" customHeight="1">
      <c r="A7" s="39">
        <v>1</v>
      </c>
      <c r="B7" s="80">
        <v>2</v>
      </c>
      <c r="C7" s="80">
        <v>3</v>
      </c>
      <c r="D7" s="39">
        <v>4</v>
      </c>
      <c r="E7" s="80">
        <v>5</v>
      </c>
      <c r="F7" s="80">
        <v>6</v>
      </c>
      <c r="G7" s="39">
        <v>7</v>
      </c>
      <c r="H7" s="80">
        <v>8</v>
      </c>
      <c r="I7" s="80">
        <v>9</v>
      </c>
      <c r="J7" s="39">
        <v>10</v>
      </c>
      <c r="K7" s="80">
        <v>11</v>
      </c>
      <c r="L7" s="80">
        <v>12</v>
      </c>
      <c r="M7" s="39">
        <v>13</v>
      </c>
      <c r="N7" s="80">
        <v>14</v>
      </c>
      <c r="O7" s="80">
        <v>15</v>
      </c>
      <c r="P7" s="39">
        <v>16</v>
      </c>
      <c r="Q7" s="80">
        <v>17</v>
      </c>
    </row>
    <row r="8" spans="1:17" ht="21" customHeight="1">
      <c r="A8" s="81" t="s">
        <v>46</v>
      </c>
      <c r="B8" s="82"/>
      <c r="C8" s="82"/>
      <c r="D8" s="82"/>
      <c r="E8" s="83"/>
      <c r="F8" s="84" t="s">
        <v>46</v>
      </c>
      <c r="G8" s="84" t="s">
        <v>46</v>
      </c>
      <c r="H8" s="84" t="s">
        <v>46</v>
      </c>
      <c r="I8" s="84" t="s">
        <v>46</v>
      </c>
      <c r="J8" s="84" t="s">
        <v>46</v>
      </c>
      <c r="K8" s="84" t="s">
        <v>46</v>
      </c>
      <c r="L8" s="84" t="s">
        <v>46</v>
      </c>
      <c r="M8" s="84" t="s">
        <v>46</v>
      </c>
      <c r="N8" s="84" t="s">
        <v>46</v>
      </c>
      <c r="O8" s="84"/>
      <c r="P8" s="84" t="s">
        <v>46</v>
      </c>
      <c r="Q8" s="84" t="s">
        <v>46</v>
      </c>
    </row>
    <row r="9" spans="1:17" ht="21" customHeight="1">
      <c r="A9" s="81" t="s">
        <v>46</v>
      </c>
      <c r="B9" s="82" t="s">
        <v>46</v>
      </c>
      <c r="C9" s="82" t="s">
        <v>46</v>
      </c>
      <c r="D9" s="82" t="s">
        <v>46</v>
      </c>
      <c r="E9" s="83" t="s">
        <v>46</v>
      </c>
      <c r="F9" s="83" t="s">
        <v>46</v>
      </c>
      <c r="G9" s="83" t="s">
        <v>46</v>
      </c>
      <c r="H9" s="83" t="s">
        <v>46</v>
      </c>
      <c r="I9" s="83" t="s">
        <v>46</v>
      </c>
      <c r="J9" s="83" t="s">
        <v>46</v>
      </c>
      <c r="K9" s="84" t="s">
        <v>46</v>
      </c>
      <c r="L9" s="83" t="s">
        <v>46</v>
      </c>
      <c r="M9" s="83" t="s">
        <v>46</v>
      </c>
      <c r="N9" s="83" t="s">
        <v>46</v>
      </c>
      <c r="O9" s="83"/>
      <c r="P9" s="84" t="s">
        <v>46</v>
      </c>
      <c r="Q9" s="83" t="s">
        <v>46</v>
      </c>
    </row>
    <row r="10" spans="1:17" ht="21" customHeight="1">
      <c r="A10" s="85" t="s">
        <v>224</v>
      </c>
      <c r="B10" s="86"/>
      <c r="C10" s="86"/>
      <c r="D10" s="86"/>
      <c r="E10" s="83"/>
      <c r="F10" s="84" t="s">
        <v>46</v>
      </c>
      <c r="G10" s="84" t="s">
        <v>46</v>
      </c>
      <c r="H10" s="84" t="s">
        <v>46</v>
      </c>
      <c r="I10" s="84" t="s">
        <v>46</v>
      </c>
      <c r="J10" s="84" t="s">
        <v>46</v>
      </c>
      <c r="K10" s="84" t="s">
        <v>46</v>
      </c>
      <c r="L10" s="84" t="s">
        <v>46</v>
      </c>
      <c r="M10" s="84" t="s">
        <v>46</v>
      </c>
      <c r="N10" s="84" t="s">
        <v>46</v>
      </c>
      <c r="O10" s="84"/>
      <c r="P10" s="84" t="s">
        <v>46</v>
      </c>
      <c r="Q10" s="84" t="s">
        <v>46</v>
      </c>
    </row>
    <row r="11" ht="14.25" customHeight="1">
      <c r="A11" s="28" t="s">
        <v>345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2" sqref="A2:R2"/>
    </sheetView>
  </sheetViews>
  <sheetFormatPr defaultColWidth="8.7109375" defaultRowHeight="14.25" customHeight="1"/>
  <cols>
    <col min="1" max="7" width="9.140625" style="49" customWidth="1"/>
    <col min="8" max="8" width="12.00390625" style="28" customWidth="1"/>
    <col min="9" max="11" width="10.00390625" style="28" customWidth="1"/>
    <col min="12" max="12" width="9.140625" style="15" customWidth="1"/>
    <col min="13" max="14" width="9.140625" style="28" customWidth="1"/>
    <col min="15" max="16" width="12.7109375" style="28" customWidth="1"/>
    <col min="17" max="17" width="9.140625" style="15" customWidth="1"/>
    <col min="18" max="18" width="10.421875" style="28" customWidth="1"/>
    <col min="19" max="19" width="9.140625" style="15" customWidth="1"/>
    <col min="20" max="247" width="9.140625" style="15" bestFit="1" customWidth="1"/>
    <col min="248" max="16384" width="8.7109375" style="15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0"/>
      <c r="I1" s="50"/>
      <c r="J1" s="50"/>
      <c r="K1" s="50"/>
      <c r="L1" s="63"/>
      <c r="M1" s="35"/>
      <c r="N1" s="35"/>
      <c r="O1" s="35"/>
      <c r="P1" s="35"/>
      <c r="Q1" s="67"/>
      <c r="R1" s="68" t="s">
        <v>374</v>
      </c>
    </row>
    <row r="2" spans="1:18" ht="27.75" customHeight="1">
      <c r="A2" s="51" t="s">
        <v>375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25.5" customHeight="1">
      <c r="A3" s="52" t="s">
        <v>3</v>
      </c>
      <c r="B3" s="53"/>
      <c r="C3" s="53"/>
      <c r="D3" s="53"/>
      <c r="E3" s="53"/>
      <c r="F3" s="53"/>
      <c r="G3" s="53"/>
      <c r="H3" s="33"/>
      <c r="I3" s="33"/>
      <c r="J3" s="33"/>
      <c r="K3" s="33"/>
      <c r="L3" s="63"/>
      <c r="M3" s="35"/>
      <c r="N3" s="35"/>
      <c r="O3" s="35"/>
      <c r="P3" s="35"/>
      <c r="Q3" s="69"/>
      <c r="R3" s="70" t="s">
        <v>172</v>
      </c>
    </row>
    <row r="4" spans="1:18" ht="15.75" customHeight="1">
      <c r="A4" s="54" t="s">
        <v>365</v>
      </c>
      <c r="B4" s="54" t="s">
        <v>376</v>
      </c>
      <c r="C4" s="54" t="s">
        <v>377</v>
      </c>
      <c r="D4" s="54" t="s">
        <v>378</v>
      </c>
      <c r="E4" s="54" t="s">
        <v>379</v>
      </c>
      <c r="F4" s="54" t="s">
        <v>380</v>
      </c>
      <c r="G4" s="54" t="s">
        <v>381</v>
      </c>
      <c r="H4" s="54" t="s">
        <v>195</v>
      </c>
      <c r="I4" s="54"/>
      <c r="J4" s="54"/>
      <c r="K4" s="54"/>
      <c r="L4" s="64"/>
      <c r="M4" s="54"/>
      <c r="N4" s="54"/>
      <c r="O4" s="54"/>
      <c r="P4" s="54"/>
      <c r="Q4" s="64"/>
      <c r="R4" s="54"/>
    </row>
    <row r="5" spans="1:18" ht="17.25" customHeight="1">
      <c r="A5" s="54"/>
      <c r="B5" s="54"/>
      <c r="C5" s="54"/>
      <c r="D5" s="54"/>
      <c r="E5" s="54"/>
      <c r="F5" s="54"/>
      <c r="G5" s="54"/>
      <c r="H5" s="54" t="s">
        <v>56</v>
      </c>
      <c r="I5" s="54" t="s">
        <v>59</v>
      </c>
      <c r="J5" s="54" t="s">
        <v>371</v>
      </c>
      <c r="K5" s="54" t="s">
        <v>372</v>
      </c>
      <c r="L5" s="65" t="s">
        <v>373</v>
      </c>
      <c r="M5" s="54" t="s">
        <v>63</v>
      </c>
      <c r="N5" s="54"/>
      <c r="O5" s="54"/>
      <c r="P5" s="54"/>
      <c r="Q5" s="65"/>
      <c r="R5" s="54"/>
    </row>
    <row r="6" spans="1:18" ht="5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64"/>
      <c r="M6" s="54" t="s">
        <v>58</v>
      </c>
      <c r="N6" s="54" t="s">
        <v>64</v>
      </c>
      <c r="O6" s="54" t="s">
        <v>343</v>
      </c>
      <c r="P6" s="54" t="s">
        <v>66</v>
      </c>
      <c r="Q6" s="64" t="s">
        <v>67</v>
      </c>
      <c r="R6" s="54" t="s">
        <v>68</v>
      </c>
    </row>
    <row r="7" spans="1:18" ht="1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</row>
    <row r="8" spans="1:18" ht="22.5" customHeight="1">
      <c r="A8" s="55"/>
      <c r="B8" s="55"/>
      <c r="C8" s="55"/>
      <c r="D8" s="55"/>
      <c r="E8" s="55"/>
      <c r="F8" s="55"/>
      <c r="G8" s="55"/>
      <c r="H8" s="56" t="s">
        <v>46</v>
      </c>
      <c r="I8" s="56" t="s">
        <v>46</v>
      </c>
      <c r="J8" s="56" t="s">
        <v>46</v>
      </c>
      <c r="K8" s="56" t="s">
        <v>46</v>
      </c>
      <c r="L8" s="56" t="s">
        <v>46</v>
      </c>
      <c r="M8" s="56" t="s">
        <v>46</v>
      </c>
      <c r="N8" s="56" t="s">
        <v>46</v>
      </c>
      <c r="O8" s="56" t="s">
        <v>46</v>
      </c>
      <c r="P8" s="56"/>
      <c r="Q8" s="56" t="s">
        <v>46</v>
      </c>
      <c r="R8" s="56" t="s">
        <v>46</v>
      </c>
    </row>
    <row r="9" spans="1:18" ht="22.5" customHeight="1">
      <c r="A9" s="57"/>
      <c r="B9" s="58"/>
      <c r="C9" s="58"/>
      <c r="D9" s="58"/>
      <c r="E9" s="58"/>
      <c r="F9" s="58"/>
      <c r="G9" s="58"/>
      <c r="H9" s="59" t="s">
        <v>46</v>
      </c>
      <c r="I9" s="59" t="s">
        <v>46</v>
      </c>
      <c r="J9" s="59" t="s">
        <v>46</v>
      </c>
      <c r="K9" s="59" t="s">
        <v>46</v>
      </c>
      <c r="L9" s="56" t="s">
        <v>46</v>
      </c>
      <c r="M9" s="59" t="s">
        <v>46</v>
      </c>
      <c r="N9" s="59" t="s">
        <v>46</v>
      </c>
      <c r="O9" s="59" t="s">
        <v>46</v>
      </c>
      <c r="P9" s="59"/>
      <c r="Q9" s="56" t="s">
        <v>46</v>
      </c>
      <c r="R9" s="59" t="s">
        <v>46</v>
      </c>
    </row>
    <row r="10" spans="1:18" ht="22.5" customHeight="1">
      <c r="A10" s="57"/>
      <c r="B10" s="60"/>
      <c r="C10" s="60"/>
      <c r="D10" s="60"/>
      <c r="E10" s="60"/>
      <c r="F10" s="60"/>
      <c r="G10" s="60"/>
      <c r="H10" s="61" t="s">
        <v>46</v>
      </c>
      <c r="I10" s="61" t="s">
        <v>46</v>
      </c>
      <c r="J10" s="61" t="s">
        <v>46</v>
      </c>
      <c r="K10" s="61" t="s">
        <v>46</v>
      </c>
      <c r="L10" s="61" t="s">
        <v>46</v>
      </c>
      <c r="M10" s="61" t="s">
        <v>46</v>
      </c>
      <c r="N10" s="61" t="s">
        <v>46</v>
      </c>
      <c r="O10" s="61" t="s">
        <v>46</v>
      </c>
      <c r="P10" s="61"/>
      <c r="Q10" s="61" t="s">
        <v>46</v>
      </c>
      <c r="R10" s="61" t="s">
        <v>46</v>
      </c>
    </row>
    <row r="11" spans="1:18" ht="22.5" customHeight="1">
      <c r="A11" s="55" t="s">
        <v>224</v>
      </c>
      <c r="B11" s="55"/>
      <c r="C11" s="55"/>
      <c r="D11" s="55"/>
      <c r="E11" s="55"/>
      <c r="F11" s="55"/>
      <c r="G11" s="55"/>
      <c r="H11" s="62"/>
      <c r="I11" s="62"/>
      <c r="J11" s="62"/>
      <c r="K11" s="62"/>
      <c r="L11" s="66"/>
      <c r="M11" s="62"/>
      <c r="N11" s="62"/>
      <c r="O11" s="62"/>
      <c r="P11" s="62"/>
      <c r="Q11" s="66"/>
      <c r="R11" s="62"/>
    </row>
    <row r="12" ht="14.25" customHeight="1">
      <c r="A12" s="49" t="s">
        <v>345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C18" sqref="C18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23" width="10.28125" style="28" customWidth="1"/>
    <col min="24" max="24" width="9.140625" style="15" customWidth="1"/>
    <col min="25" max="16384" width="9.140625" style="15" bestFit="1" customWidth="1"/>
  </cols>
  <sheetData>
    <row r="1" spans="1:23" ht="13.5" customHeight="1">
      <c r="A1" s="29"/>
      <c r="B1" s="29"/>
      <c r="C1" s="29"/>
      <c r="D1" s="30"/>
      <c r="W1" s="27" t="s">
        <v>382</v>
      </c>
    </row>
    <row r="2" spans="1:23" ht="27.75" customHeight="1">
      <c r="A2" s="31" t="s">
        <v>383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customHeight="1">
      <c r="A3" s="32" t="s">
        <v>384</v>
      </c>
      <c r="B3" s="33"/>
      <c r="C3" s="33"/>
      <c r="D3" s="34"/>
      <c r="E3" s="35"/>
      <c r="F3" s="35"/>
      <c r="G3" s="35"/>
      <c r="H3" s="35"/>
      <c r="I3" s="35"/>
      <c r="W3" s="47" t="s">
        <v>172</v>
      </c>
    </row>
    <row r="4" spans="1:23" ht="19.5" customHeight="1">
      <c r="A4" s="36" t="s">
        <v>385</v>
      </c>
      <c r="B4" s="37" t="s">
        <v>195</v>
      </c>
      <c r="C4" s="38"/>
      <c r="D4" s="38"/>
      <c r="E4" s="37" t="s">
        <v>386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56</v>
      </c>
      <c r="C5" s="41" t="s">
        <v>59</v>
      </c>
      <c r="D5" s="42" t="s">
        <v>387</v>
      </c>
      <c r="E5" s="43" t="s">
        <v>388</v>
      </c>
      <c r="F5" s="43" t="s">
        <v>389</v>
      </c>
      <c r="G5" s="43" t="s">
        <v>390</v>
      </c>
      <c r="H5" s="43" t="s">
        <v>391</v>
      </c>
      <c r="I5" s="43" t="s">
        <v>392</v>
      </c>
      <c r="J5" s="43" t="s">
        <v>393</v>
      </c>
      <c r="K5" s="43" t="s">
        <v>394</v>
      </c>
      <c r="L5" s="43" t="s">
        <v>395</v>
      </c>
      <c r="M5" s="43" t="s">
        <v>396</v>
      </c>
      <c r="N5" s="43" t="s">
        <v>397</v>
      </c>
      <c r="O5" s="43" t="s">
        <v>398</v>
      </c>
      <c r="P5" s="43" t="s">
        <v>399</v>
      </c>
      <c r="Q5" s="43" t="s">
        <v>400</v>
      </c>
      <c r="R5" s="43" t="s">
        <v>401</v>
      </c>
      <c r="S5" s="43" t="s">
        <v>402</v>
      </c>
      <c r="T5" s="43" t="s">
        <v>403</v>
      </c>
      <c r="U5" s="43" t="s">
        <v>404</v>
      </c>
      <c r="V5" s="43" t="s">
        <v>405</v>
      </c>
      <c r="W5" s="43" t="s">
        <v>406</v>
      </c>
    </row>
    <row r="6" spans="1:23" ht="19.5" customHeight="1">
      <c r="A6" s="43">
        <v>1</v>
      </c>
      <c r="B6" s="43">
        <v>2</v>
      </c>
      <c r="C6" s="43">
        <v>3</v>
      </c>
      <c r="D6" s="44">
        <v>4</v>
      </c>
      <c r="E6" s="43">
        <v>5</v>
      </c>
      <c r="F6" s="43">
        <v>6</v>
      </c>
      <c r="G6" s="43">
        <v>7</v>
      </c>
      <c r="H6" s="44">
        <v>8</v>
      </c>
      <c r="I6" s="43">
        <v>9</v>
      </c>
      <c r="J6" s="43">
        <v>10</v>
      </c>
      <c r="K6" s="43">
        <v>11</v>
      </c>
      <c r="L6" s="44">
        <v>12</v>
      </c>
      <c r="M6" s="43">
        <v>13</v>
      </c>
      <c r="N6" s="43">
        <v>14</v>
      </c>
      <c r="O6" s="43">
        <v>15</v>
      </c>
      <c r="P6" s="44">
        <v>16</v>
      </c>
      <c r="Q6" s="43">
        <v>17</v>
      </c>
      <c r="R6" s="43">
        <v>18</v>
      </c>
      <c r="S6" s="43">
        <v>19</v>
      </c>
      <c r="T6" s="44">
        <v>20</v>
      </c>
      <c r="U6" s="44">
        <v>21</v>
      </c>
      <c r="V6" s="44">
        <v>22</v>
      </c>
      <c r="W6" s="48">
        <v>23</v>
      </c>
    </row>
    <row r="7" spans="1:23" ht="19.5" customHeight="1">
      <c r="A7" s="22" t="s">
        <v>46</v>
      </c>
      <c r="B7" s="45" t="s">
        <v>46</v>
      </c>
      <c r="C7" s="45" t="s">
        <v>46</v>
      </c>
      <c r="D7" s="46" t="s">
        <v>46</v>
      </c>
      <c r="E7" s="45" t="s">
        <v>46</v>
      </c>
      <c r="F7" s="45" t="s">
        <v>46</v>
      </c>
      <c r="G7" s="45" t="s">
        <v>46</v>
      </c>
      <c r="H7" s="45" t="s">
        <v>46</v>
      </c>
      <c r="I7" s="45" t="s">
        <v>46</v>
      </c>
      <c r="J7" s="45" t="s">
        <v>46</v>
      </c>
      <c r="K7" s="45" t="s">
        <v>46</v>
      </c>
      <c r="L7" s="45" t="s">
        <v>46</v>
      </c>
      <c r="M7" s="45" t="s">
        <v>46</v>
      </c>
      <c r="N7" s="45" t="s">
        <v>46</v>
      </c>
      <c r="O7" s="45" t="s">
        <v>46</v>
      </c>
      <c r="P7" s="45" t="s">
        <v>46</v>
      </c>
      <c r="Q7" s="45" t="s">
        <v>46</v>
      </c>
      <c r="R7" s="45" t="s">
        <v>46</v>
      </c>
      <c r="S7" s="45" t="s">
        <v>46</v>
      </c>
      <c r="T7" s="45" t="s">
        <v>46</v>
      </c>
      <c r="U7" s="45" t="s">
        <v>46</v>
      </c>
      <c r="V7" s="45" t="s">
        <v>46</v>
      </c>
      <c r="W7" s="45" t="s">
        <v>46</v>
      </c>
    </row>
    <row r="8" spans="1:23" ht="19.5" customHeight="1">
      <c r="A8" s="23" t="s">
        <v>46</v>
      </c>
      <c r="B8" s="45" t="s">
        <v>46</v>
      </c>
      <c r="C8" s="45" t="s">
        <v>46</v>
      </c>
      <c r="D8" s="46" t="s">
        <v>46</v>
      </c>
      <c r="E8" s="45" t="s">
        <v>46</v>
      </c>
      <c r="F8" s="45" t="s">
        <v>46</v>
      </c>
      <c r="G8" s="45" t="s">
        <v>46</v>
      </c>
      <c r="H8" s="45" t="s">
        <v>46</v>
      </c>
      <c r="I8" s="45" t="s">
        <v>46</v>
      </c>
      <c r="J8" s="45" t="s">
        <v>46</v>
      </c>
      <c r="K8" s="45" t="s">
        <v>46</v>
      </c>
      <c r="L8" s="45" t="s">
        <v>46</v>
      </c>
      <c r="M8" s="45" t="s">
        <v>46</v>
      </c>
      <c r="N8" s="45" t="s">
        <v>46</v>
      </c>
      <c r="O8" s="45" t="s">
        <v>46</v>
      </c>
      <c r="P8" s="45" t="s">
        <v>46</v>
      </c>
      <c r="Q8" s="45" t="s">
        <v>46</v>
      </c>
      <c r="R8" s="45" t="s">
        <v>46</v>
      </c>
      <c r="S8" s="45" t="s">
        <v>46</v>
      </c>
      <c r="T8" s="45" t="s">
        <v>46</v>
      </c>
      <c r="U8" s="45" t="s">
        <v>46</v>
      </c>
      <c r="V8" s="45" t="s">
        <v>46</v>
      </c>
      <c r="W8" s="45" t="s">
        <v>46</v>
      </c>
    </row>
    <row r="9" ht="14.25" customHeight="1">
      <c r="A9" s="28" t="s">
        <v>345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407</v>
      </c>
    </row>
    <row r="2" spans="1:10" ht="28.5" customHeight="1">
      <c r="A2" s="16" t="s">
        <v>408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348</v>
      </c>
      <c r="B4" s="20" t="s">
        <v>349</v>
      </c>
      <c r="C4" s="20" t="s">
        <v>350</v>
      </c>
      <c r="D4" s="20" t="s">
        <v>351</v>
      </c>
      <c r="E4" s="20" t="s">
        <v>352</v>
      </c>
      <c r="F4" s="21" t="s">
        <v>353</v>
      </c>
      <c r="G4" s="20" t="s">
        <v>354</v>
      </c>
      <c r="H4" s="21" t="s">
        <v>355</v>
      </c>
      <c r="I4" s="21" t="s">
        <v>356</v>
      </c>
      <c r="J4" s="20" t="s">
        <v>357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46</v>
      </c>
      <c r="B7" s="26" t="s">
        <v>46</v>
      </c>
      <c r="C7" s="26" t="s">
        <v>46</v>
      </c>
      <c r="D7" s="26" t="s">
        <v>46</v>
      </c>
      <c r="E7" s="22" t="s">
        <v>46</v>
      </c>
      <c r="F7" s="26" t="s">
        <v>46</v>
      </c>
      <c r="G7" s="22" t="s">
        <v>46</v>
      </c>
      <c r="H7" s="26" t="s">
        <v>46</v>
      </c>
      <c r="I7" s="26" t="s">
        <v>46</v>
      </c>
      <c r="J7" s="22" t="s">
        <v>46</v>
      </c>
    </row>
    <row r="8" ht="12">
      <c r="A8" s="14" t="s">
        <v>345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E29" sqref="E29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409</v>
      </c>
    </row>
    <row r="2" spans="1:8" ht="28.5">
      <c r="A2" s="3" t="s">
        <v>410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5" t="s">
        <v>188</v>
      </c>
      <c r="B4" s="5" t="s">
        <v>411</v>
      </c>
      <c r="C4" s="5" t="s">
        <v>412</v>
      </c>
      <c r="D4" s="5" t="s">
        <v>413</v>
      </c>
      <c r="E4" s="5" t="s">
        <v>414</v>
      </c>
      <c r="F4" s="6" t="s">
        <v>415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369</v>
      </c>
      <c r="G5" s="10" t="s">
        <v>416</v>
      </c>
      <c r="H5" s="10" t="s">
        <v>417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" t="s">
        <v>345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A25">
      <selection activeCell="C55" sqref="C55"/>
    </sheetView>
  </sheetViews>
  <sheetFormatPr defaultColWidth="8.00390625" defaultRowHeight="14.25" customHeight="1"/>
  <cols>
    <col min="1" max="1" width="21.140625" style="28" customWidth="1"/>
    <col min="2" max="2" width="23.42187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5" customWidth="1"/>
    <col min="16" max="16" width="9.57421875" style="15" customWidth="1"/>
    <col min="17" max="17" width="9.7109375" style="15" customWidth="1"/>
    <col min="18" max="18" width="10.57421875" style="15" customWidth="1"/>
    <col min="19" max="20" width="10.140625" style="28" customWidth="1"/>
    <col min="21" max="21" width="8.00390625" style="15" customWidth="1"/>
    <col min="22" max="16384" width="8.00390625" style="15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15"/>
      <c r="P1" s="215"/>
      <c r="Q1" s="215"/>
      <c r="R1" s="215"/>
      <c r="S1" s="220" t="s">
        <v>51</v>
      </c>
      <c r="T1" s="220" t="s">
        <v>51</v>
      </c>
    </row>
    <row r="2" spans="1:20" ht="36" customHeight="1">
      <c r="A2" s="204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8"/>
    </row>
    <row r="3" spans="1:20" ht="20.2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16"/>
      <c r="P3" s="216"/>
      <c r="Q3" s="216"/>
      <c r="R3" s="216"/>
      <c r="S3" s="221" t="s">
        <v>4</v>
      </c>
      <c r="T3" s="221" t="s">
        <v>53</v>
      </c>
    </row>
    <row r="4" spans="1:20" ht="18.75" customHeight="1">
      <c r="A4" s="205" t="s">
        <v>54</v>
      </c>
      <c r="B4" s="206" t="s">
        <v>55</v>
      </c>
      <c r="C4" s="206" t="s">
        <v>56</v>
      </c>
      <c r="D4" s="115" t="s">
        <v>57</v>
      </c>
      <c r="E4" s="207"/>
      <c r="F4" s="207"/>
      <c r="G4" s="207"/>
      <c r="H4" s="207"/>
      <c r="I4" s="207"/>
      <c r="J4" s="207"/>
      <c r="K4" s="207"/>
      <c r="L4" s="207"/>
      <c r="M4" s="207"/>
      <c r="N4" s="217"/>
      <c r="O4" s="115" t="s">
        <v>45</v>
      </c>
      <c r="P4" s="115"/>
      <c r="Q4" s="115"/>
      <c r="R4" s="115"/>
      <c r="S4" s="207"/>
      <c r="T4" s="222"/>
    </row>
    <row r="5" spans="1:20" ht="18.75" customHeight="1">
      <c r="A5" s="208"/>
      <c r="B5" s="209"/>
      <c r="C5" s="209"/>
      <c r="D5" s="210" t="s">
        <v>58</v>
      </c>
      <c r="E5" s="210" t="s">
        <v>59</v>
      </c>
      <c r="F5" s="210" t="s">
        <v>60</v>
      </c>
      <c r="G5" s="210" t="s">
        <v>61</v>
      </c>
      <c r="H5" s="210" t="s">
        <v>62</v>
      </c>
      <c r="I5" s="218" t="s">
        <v>63</v>
      </c>
      <c r="J5" s="207"/>
      <c r="K5" s="207"/>
      <c r="L5" s="207"/>
      <c r="M5" s="207"/>
      <c r="N5" s="217"/>
      <c r="O5" s="205" t="s">
        <v>58</v>
      </c>
      <c r="P5" s="205" t="s">
        <v>59</v>
      </c>
      <c r="Q5" s="205" t="s">
        <v>60</v>
      </c>
      <c r="R5" s="205" t="s">
        <v>61</v>
      </c>
      <c r="S5" s="205" t="s">
        <v>62</v>
      </c>
      <c r="T5" s="205" t="s">
        <v>63</v>
      </c>
    </row>
    <row r="6" spans="1:20" ht="33.75" customHeight="1">
      <c r="A6" s="211"/>
      <c r="B6" s="212"/>
      <c r="C6" s="212"/>
      <c r="D6" s="211"/>
      <c r="E6" s="211"/>
      <c r="F6" s="211"/>
      <c r="G6" s="211"/>
      <c r="H6" s="211"/>
      <c r="I6" s="212" t="s">
        <v>58</v>
      </c>
      <c r="J6" s="212" t="s">
        <v>64</v>
      </c>
      <c r="K6" s="212" t="s">
        <v>65</v>
      </c>
      <c r="L6" s="212" t="s">
        <v>66</v>
      </c>
      <c r="M6" s="212" t="s">
        <v>67</v>
      </c>
      <c r="N6" s="212" t="s">
        <v>68</v>
      </c>
      <c r="O6" s="219"/>
      <c r="P6" s="219"/>
      <c r="Q6" s="219"/>
      <c r="R6" s="219"/>
      <c r="S6" s="219"/>
      <c r="T6" s="219"/>
    </row>
    <row r="7" spans="1:20" ht="16.5" customHeight="1">
      <c r="A7" s="213">
        <v>1</v>
      </c>
      <c r="B7" s="214">
        <v>2</v>
      </c>
      <c r="C7" s="214">
        <v>3</v>
      </c>
      <c r="D7" s="213">
        <v>4</v>
      </c>
      <c r="E7" s="214">
        <v>5</v>
      </c>
      <c r="F7" s="214">
        <v>6</v>
      </c>
      <c r="G7" s="213">
        <v>7</v>
      </c>
      <c r="H7" s="214">
        <v>8</v>
      </c>
      <c r="I7" s="214">
        <v>9</v>
      </c>
      <c r="J7" s="213">
        <v>10</v>
      </c>
      <c r="K7" s="214">
        <v>11</v>
      </c>
      <c r="L7" s="214">
        <v>12</v>
      </c>
      <c r="M7" s="213">
        <v>13</v>
      </c>
      <c r="N7" s="214">
        <v>14</v>
      </c>
      <c r="O7" s="214">
        <v>15</v>
      </c>
      <c r="P7" s="213">
        <v>16</v>
      </c>
      <c r="Q7" s="214">
        <v>17</v>
      </c>
      <c r="R7" s="214">
        <v>18</v>
      </c>
      <c r="S7" s="213">
        <v>19</v>
      </c>
      <c r="T7" s="214">
        <v>20</v>
      </c>
    </row>
    <row r="8" spans="1:20" ht="16.5" customHeight="1">
      <c r="A8" s="169">
        <v>201</v>
      </c>
      <c r="B8" s="170" t="s">
        <v>69</v>
      </c>
      <c r="C8" s="179">
        <f>C9+C12+C14+C16</f>
        <v>2816726</v>
      </c>
      <c r="D8" s="179">
        <f>D9+D12+D14+D16</f>
        <v>2816726</v>
      </c>
      <c r="E8" s="179">
        <f>E9+E12+E14+E16</f>
        <v>2816726</v>
      </c>
      <c r="F8" s="56" t="s">
        <v>46</v>
      </c>
      <c r="G8" s="56" t="s">
        <v>46</v>
      </c>
      <c r="H8" s="56" t="s">
        <v>46</v>
      </c>
      <c r="I8" s="56" t="s">
        <v>46</v>
      </c>
      <c r="J8" s="56" t="s">
        <v>46</v>
      </c>
      <c r="K8" s="56" t="s">
        <v>46</v>
      </c>
      <c r="L8" s="56" t="s">
        <v>46</v>
      </c>
      <c r="M8" s="56" t="s">
        <v>46</v>
      </c>
      <c r="N8" s="56" t="s">
        <v>46</v>
      </c>
      <c r="O8" s="56" t="s">
        <v>46</v>
      </c>
      <c r="P8" s="56" t="s">
        <v>46</v>
      </c>
      <c r="Q8" s="56"/>
      <c r="R8" s="56"/>
      <c r="S8" s="59"/>
      <c r="T8" s="56"/>
    </row>
    <row r="9" spans="1:20" ht="16.5" customHeight="1">
      <c r="A9" s="169">
        <v>20101</v>
      </c>
      <c r="B9" s="170" t="s">
        <v>70</v>
      </c>
      <c r="C9" s="179">
        <f>C10+C11</f>
        <v>214089</v>
      </c>
      <c r="D9" s="179">
        <f>D10+D11</f>
        <v>214089</v>
      </c>
      <c r="E9" s="179">
        <f>E10+E11</f>
        <v>214089</v>
      </c>
      <c r="F9" s="56" t="s">
        <v>46</v>
      </c>
      <c r="G9" s="56" t="s">
        <v>46</v>
      </c>
      <c r="H9" s="56" t="s">
        <v>46</v>
      </c>
      <c r="I9" s="56" t="s">
        <v>46</v>
      </c>
      <c r="J9" s="56" t="s">
        <v>46</v>
      </c>
      <c r="K9" s="56" t="s">
        <v>46</v>
      </c>
      <c r="L9" s="56" t="s">
        <v>46</v>
      </c>
      <c r="M9" s="56" t="s">
        <v>46</v>
      </c>
      <c r="N9" s="56" t="s">
        <v>46</v>
      </c>
      <c r="O9" s="56" t="s">
        <v>46</v>
      </c>
      <c r="P9" s="56" t="s">
        <v>46</v>
      </c>
      <c r="Q9" s="56"/>
      <c r="R9" s="56"/>
      <c r="S9" s="56"/>
      <c r="T9" s="56"/>
    </row>
    <row r="10" spans="1:20" ht="14.25" customHeight="1">
      <c r="A10" s="176">
        <v>2010101</v>
      </c>
      <c r="B10" s="173" t="s">
        <v>71</v>
      </c>
      <c r="C10" s="127">
        <v>156089</v>
      </c>
      <c r="D10" s="127">
        <v>156089</v>
      </c>
      <c r="E10" s="127">
        <v>156089</v>
      </c>
      <c r="F10" s="62"/>
      <c r="G10" s="62"/>
      <c r="H10" s="62"/>
      <c r="I10" s="62"/>
      <c r="J10" s="62"/>
      <c r="K10" s="62"/>
      <c r="L10" s="62"/>
      <c r="M10" s="62"/>
      <c r="N10" s="62"/>
      <c r="O10" s="66"/>
      <c r="P10" s="66"/>
      <c r="Q10" s="66"/>
      <c r="R10" s="66"/>
      <c r="S10" s="62"/>
      <c r="T10" s="62"/>
    </row>
    <row r="11" spans="1:20" ht="14.25" customHeight="1">
      <c r="A11" s="176">
        <v>2010108</v>
      </c>
      <c r="B11" s="178" t="s">
        <v>72</v>
      </c>
      <c r="C11" s="127">
        <v>58000</v>
      </c>
      <c r="D11" s="127">
        <v>58000</v>
      </c>
      <c r="E11" s="127">
        <v>58000</v>
      </c>
      <c r="F11" s="62"/>
      <c r="G11" s="62"/>
      <c r="H11" s="62"/>
      <c r="I11" s="62"/>
      <c r="J11" s="62"/>
      <c r="K11" s="62"/>
      <c r="L11" s="62"/>
      <c r="M11" s="62"/>
      <c r="N11" s="62"/>
      <c r="O11" s="66"/>
      <c r="P11" s="66"/>
      <c r="Q11" s="66"/>
      <c r="R11" s="66"/>
      <c r="S11" s="62"/>
      <c r="T11" s="62"/>
    </row>
    <row r="12" spans="1:20" ht="14.25" customHeight="1">
      <c r="A12" s="169">
        <v>20103</v>
      </c>
      <c r="B12" s="170" t="s">
        <v>73</v>
      </c>
      <c r="C12" s="179">
        <f aca="true" t="shared" si="0" ref="C12:C16">C13</f>
        <v>1485909</v>
      </c>
      <c r="D12" s="179">
        <f aca="true" t="shared" si="1" ref="D12:D16">D13</f>
        <v>1485909</v>
      </c>
      <c r="E12" s="179">
        <f aca="true" t="shared" si="2" ref="E12:E16">E13</f>
        <v>1485909</v>
      </c>
      <c r="F12" s="62"/>
      <c r="G12" s="62"/>
      <c r="H12" s="62"/>
      <c r="I12" s="62"/>
      <c r="J12" s="62"/>
      <c r="K12" s="62"/>
      <c r="L12" s="62"/>
      <c r="M12" s="62"/>
      <c r="N12" s="62"/>
      <c r="O12" s="66"/>
      <c r="P12" s="66"/>
      <c r="Q12" s="66"/>
      <c r="R12" s="66"/>
      <c r="S12" s="62"/>
      <c r="T12" s="62"/>
    </row>
    <row r="13" spans="1:20" ht="14.25" customHeight="1">
      <c r="A13" s="176">
        <v>2010301</v>
      </c>
      <c r="B13" s="173" t="s">
        <v>71</v>
      </c>
      <c r="C13" s="127">
        <v>1485909</v>
      </c>
      <c r="D13" s="127">
        <v>1485909</v>
      </c>
      <c r="E13" s="127">
        <v>1485909</v>
      </c>
      <c r="F13" s="62"/>
      <c r="G13" s="62"/>
      <c r="H13" s="62"/>
      <c r="I13" s="62"/>
      <c r="J13" s="62"/>
      <c r="K13" s="62"/>
      <c r="L13" s="62"/>
      <c r="M13" s="62"/>
      <c r="N13" s="62"/>
      <c r="O13" s="66"/>
      <c r="P13" s="66"/>
      <c r="Q13" s="66"/>
      <c r="R13" s="66"/>
      <c r="S13" s="62"/>
      <c r="T13" s="62"/>
    </row>
    <row r="14" spans="1:20" ht="14.25" customHeight="1">
      <c r="A14" s="169">
        <v>20106</v>
      </c>
      <c r="B14" s="182" t="s">
        <v>74</v>
      </c>
      <c r="C14" s="179">
        <f t="shared" si="0"/>
        <v>236957</v>
      </c>
      <c r="D14" s="179">
        <f t="shared" si="1"/>
        <v>236957</v>
      </c>
      <c r="E14" s="179">
        <f t="shared" si="2"/>
        <v>236957</v>
      </c>
      <c r="F14" s="62"/>
      <c r="G14" s="62"/>
      <c r="H14" s="62"/>
      <c r="I14" s="62"/>
      <c r="J14" s="62"/>
      <c r="K14" s="62"/>
      <c r="L14" s="62"/>
      <c r="M14" s="62"/>
      <c r="N14" s="62"/>
      <c r="O14" s="66"/>
      <c r="P14" s="66"/>
      <c r="Q14" s="66"/>
      <c r="R14" s="66"/>
      <c r="S14" s="62"/>
      <c r="T14" s="62"/>
    </row>
    <row r="15" spans="1:20" ht="14.25" customHeight="1">
      <c r="A15" s="176">
        <v>2010601</v>
      </c>
      <c r="B15" s="181" t="s">
        <v>75</v>
      </c>
      <c r="C15" s="127">
        <v>236957</v>
      </c>
      <c r="D15" s="127">
        <v>236957</v>
      </c>
      <c r="E15" s="127">
        <v>236957</v>
      </c>
      <c r="F15" s="62"/>
      <c r="G15" s="62"/>
      <c r="H15" s="62"/>
      <c r="I15" s="62"/>
      <c r="J15" s="62"/>
      <c r="K15" s="62"/>
      <c r="L15" s="62"/>
      <c r="M15" s="62"/>
      <c r="N15" s="62"/>
      <c r="O15" s="66"/>
      <c r="P15" s="66"/>
      <c r="Q15" s="66"/>
      <c r="R15" s="66"/>
      <c r="S15" s="62"/>
      <c r="T15" s="62"/>
    </row>
    <row r="16" spans="1:20" ht="14.25" customHeight="1">
      <c r="A16" s="169">
        <v>20131</v>
      </c>
      <c r="B16" s="182" t="s">
        <v>76</v>
      </c>
      <c r="C16" s="179">
        <f t="shared" si="0"/>
        <v>879771</v>
      </c>
      <c r="D16" s="179">
        <f t="shared" si="1"/>
        <v>879771</v>
      </c>
      <c r="E16" s="179">
        <f t="shared" si="2"/>
        <v>879771</v>
      </c>
      <c r="F16" s="62"/>
      <c r="G16" s="62"/>
      <c r="H16" s="62"/>
      <c r="I16" s="62"/>
      <c r="J16" s="62"/>
      <c r="K16" s="62"/>
      <c r="L16" s="62"/>
      <c r="M16" s="62"/>
      <c r="N16" s="62"/>
      <c r="O16" s="66"/>
      <c r="P16" s="66"/>
      <c r="Q16" s="66"/>
      <c r="R16" s="66"/>
      <c r="S16" s="62"/>
      <c r="T16" s="62"/>
    </row>
    <row r="17" spans="1:20" ht="14.25" customHeight="1">
      <c r="A17" s="176">
        <v>2013101</v>
      </c>
      <c r="B17" s="181" t="s">
        <v>75</v>
      </c>
      <c r="C17" s="127">
        <v>879771</v>
      </c>
      <c r="D17" s="127">
        <v>879771</v>
      </c>
      <c r="E17" s="127">
        <v>879771</v>
      </c>
      <c r="F17" s="62"/>
      <c r="G17" s="62"/>
      <c r="H17" s="62"/>
      <c r="I17" s="62"/>
      <c r="J17" s="62"/>
      <c r="K17" s="62"/>
      <c r="L17" s="62"/>
      <c r="M17" s="62"/>
      <c r="N17" s="62"/>
      <c r="O17" s="66"/>
      <c r="P17" s="66"/>
      <c r="Q17" s="66"/>
      <c r="R17" s="66"/>
      <c r="S17" s="62"/>
      <c r="T17" s="62"/>
    </row>
    <row r="18" spans="1:20" ht="14.25" customHeight="1">
      <c r="A18" s="169">
        <v>206</v>
      </c>
      <c r="B18" s="182" t="s">
        <v>77</v>
      </c>
      <c r="C18" s="179">
        <f>C19</f>
        <v>139284</v>
      </c>
      <c r="D18" s="179">
        <f>D19</f>
        <v>139284</v>
      </c>
      <c r="E18" s="179">
        <f aca="true" t="shared" si="3" ref="E18:E21">E19</f>
        <v>139284</v>
      </c>
      <c r="F18" s="62"/>
      <c r="G18" s="62"/>
      <c r="H18" s="62"/>
      <c r="I18" s="62"/>
      <c r="J18" s="62"/>
      <c r="K18" s="62"/>
      <c r="L18" s="62"/>
      <c r="M18" s="62"/>
      <c r="N18" s="62"/>
      <c r="O18" s="66"/>
      <c r="P18" s="66"/>
      <c r="Q18" s="66"/>
      <c r="R18" s="66"/>
      <c r="S18" s="62"/>
      <c r="T18" s="62"/>
    </row>
    <row r="19" spans="1:20" ht="14.25" customHeight="1">
      <c r="A19" s="176">
        <v>2060101</v>
      </c>
      <c r="B19" s="181" t="s">
        <v>75</v>
      </c>
      <c r="C19" s="127">
        <v>139284</v>
      </c>
      <c r="D19" s="127">
        <v>139284</v>
      </c>
      <c r="E19" s="127">
        <v>139284</v>
      </c>
      <c r="F19" s="62"/>
      <c r="G19" s="62"/>
      <c r="H19" s="62"/>
      <c r="I19" s="62"/>
      <c r="J19" s="62"/>
      <c r="K19" s="62"/>
      <c r="L19" s="62"/>
      <c r="M19" s="62"/>
      <c r="N19" s="62"/>
      <c r="O19" s="66"/>
      <c r="P19" s="66"/>
      <c r="Q19" s="66"/>
      <c r="R19" s="66"/>
      <c r="S19" s="62"/>
      <c r="T19" s="62"/>
    </row>
    <row r="20" spans="1:20" ht="14.25" customHeight="1">
      <c r="A20" s="169">
        <v>207</v>
      </c>
      <c r="B20" s="182" t="s">
        <v>78</v>
      </c>
      <c r="C20" s="179">
        <f>C21</f>
        <v>185577</v>
      </c>
      <c r="D20" s="179">
        <f>D21</f>
        <v>185577</v>
      </c>
      <c r="E20" s="179">
        <f t="shared" si="3"/>
        <v>185577</v>
      </c>
      <c r="F20" s="62"/>
      <c r="G20" s="62"/>
      <c r="H20" s="62"/>
      <c r="I20" s="62"/>
      <c r="J20" s="62"/>
      <c r="K20" s="62"/>
      <c r="L20" s="62"/>
      <c r="M20" s="62"/>
      <c r="N20" s="62"/>
      <c r="O20" s="66"/>
      <c r="P20" s="66"/>
      <c r="Q20" s="66"/>
      <c r="R20" s="66"/>
      <c r="S20" s="62"/>
      <c r="T20" s="62"/>
    </row>
    <row r="21" spans="1:20" ht="14.25" customHeight="1">
      <c r="A21" s="169">
        <v>20701</v>
      </c>
      <c r="B21" s="182" t="s">
        <v>79</v>
      </c>
      <c r="C21" s="179">
        <v>185577</v>
      </c>
      <c r="D21" s="179">
        <v>185577</v>
      </c>
      <c r="E21" s="179">
        <v>185577</v>
      </c>
      <c r="F21" s="62"/>
      <c r="G21" s="62"/>
      <c r="H21" s="62"/>
      <c r="I21" s="62"/>
      <c r="J21" s="62"/>
      <c r="K21" s="62"/>
      <c r="L21" s="62"/>
      <c r="M21" s="62"/>
      <c r="N21" s="62"/>
      <c r="O21" s="66"/>
      <c r="P21" s="66"/>
      <c r="Q21" s="66"/>
      <c r="R21" s="66"/>
      <c r="S21" s="62"/>
      <c r="T21" s="62"/>
    </row>
    <row r="22" spans="1:20" ht="14.25" customHeight="1">
      <c r="A22" s="176">
        <v>2070109</v>
      </c>
      <c r="B22" s="181" t="s">
        <v>80</v>
      </c>
      <c r="C22" s="127">
        <v>185577</v>
      </c>
      <c r="D22" s="127">
        <v>185577</v>
      </c>
      <c r="E22" s="127">
        <v>185577</v>
      </c>
      <c r="F22" s="62"/>
      <c r="G22" s="62"/>
      <c r="H22" s="62"/>
      <c r="I22" s="62"/>
      <c r="J22" s="62"/>
      <c r="K22" s="62"/>
      <c r="L22" s="62"/>
      <c r="M22" s="62"/>
      <c r="N22" s="62"/>
      <c r="O22" s="66"/>
      <c r="P22" s="66"/>
      <c r="Q22" s="66"/>
      <c r="R22" s="66"/>
      <c r="S22" s="62"/>
      <c r="T22" s="62"/>
    </row>
    <row r="23" spans="1:20" ht="14.25" customHeight="1">
      <c r="A23" s="169">
        <v>208</v>
      </c>
      <c r="B23" s="182" t="s">
        <v>81</v>
      </c>
      <c r="C23" s="179">
        <f>C24+C26+C28</f>
        <v>3515439</v>
      </c>
      <c r="D23" s="179">
        <f>D24+D26+D28</f>
        <v>3515439</v>
      </c>
      <c r="E23" s="179">
        <f>E24+E26+E28</f>
        <v>3515439</v>
      </c>
      <c r="F23" s="62"/>
      <c r="G23" s="62"/>
      <c r="H23" s="62"/>
      <c r="I23" s="62"/>
      <c r="J23" s="62"/>
      <c r="K23" s="62"/>
      <c r="L23" s="62"/>
      <c r="M23" s="62"/>
      <c r="N23" s="62"/>
      <c r="O23" s="66"/>
      <c r="P23" s="66"/>
      <c r="Q23" s="66"/>
      <c r="R23" s="66"/>
      <c r="S23" s="62"/>
      <c r="T23" s="62"/>
    </row>
    <row r="24" spans="1:20" ht="14.25" customHeight="1">
      <c r="A24" s="169">
        <v>20801</v>
      </c>
      <c r="B24" s="182" t="s">
        <v>82</v>
      </c>
      <c r="C24" s="179">
        <f>C25</f>
        <v>392680</v>
      </c>
      <c r="D24" s="179">
        <f>D25</f>
        <v>392680</v>
      </c>
      <c r="E24" s="179">
        <f>E25</f>
        <v>392680</v>
      </c>
      <c r="F24" s="62"/>
      <c r="G24" s="62"/>
      <c r="H24" s="62"/>
      <c r="I24" s="62"/>
      <c r="J24" s="62"/>
      <c r="K24" s="62"/>
      <c r="L24" s="62"/>
      <c r="M24" s="62"/>
      <c r="N24" s="62"/>
      <c r="O24" s="66"/>
      <c r="P24" s="66"/>
      <c r="Q24" s="66"/>
      <c r="R24" s="66"/>
      <c r="S24" s="62"/>
      <c r="T24" s="62"/>
    </row>
    <row r="25" spans="1:20" ht="14.25" customHeight="1">
      <c r="A25" s="176">
        <v>2080101</v>
      </c>
      <c r="B25" s="181" t="s">
        <v>71</v>
      </c>
      <c r="C25" s="127">
        <v>392680</v>
      </c>
      <c r="D25" s="127">
        <v>392680</v>
      </c>
      <c r="E25" s="127">
        <v>392680</v>
      </c>
      <c r="F25" s="62"/>
      <c r="G25" s="62"/>
      <c r="H25" s="62"/>
      <c r="I25" s="62"/>
      <c r="J25" s="62"/>
      <c r="K25" s="62"/>
      <c r="L25" s="62"/>
      <c r="M25" s="62"/>
      <c r="N25" s="62"/>
      <c r="O25" s="66"/>
      <c r="P25" s="66"/>
      <c r="Q25" s="66"/>
      <c r="R25" s="66"/>
      <c r="S25" s="62"/>
      <c r="T25" s="62"/>
    </row>
    <row r="26" spans="1:20" ht="14.25" customHeight="1">
      <c r="A26" s="169">
        <v>20802</v>
      </c>
      <c r="B26" s="182" t="s">
        <v>83</v>
      </c>
      <c r="C26" s="179">
        <v>427949</v>
      </c>
      <c r="D26" s="179">
        <v>427949</v>
      </c>
      <c r="E26" s="179">
        <v>427949</v>
      </c>
      <c r="F26" s="62"/>
      <c r="G26" s="62"/>
      <c r="H26" s="62"/>
      <c r="I26" s="62"/>
      <c r="J26" s="62"/>
      <c r="K26" s="62"/>
      <c r="L26" s="62"/>
      <c r="M26" s="62"/>
      <c r="N26" s="62"/>
      <c r="O26" s="66"/>
      <c r="P26" s="66"/>
      <c r="Q26" s="66"/>
      <c r="R26" s="66"/>
      <c r="S26" s="62"/>
      <c r="T26" s="62"/>
    </row>
    <row r="27" spans="1:20" ht="14.25" customHeight="1">
      <c r="A27" s="176">
        <v>2080201</v>
      </c>
      <c r="B27" s="181" t="s">
        <v>75</v>
      </c>
      <c r="C27" s="127">
        <v>427949</v>
      </c>
      <c r="D27" s="127">
        <v>427949</v>
      </c>
      <c r="E27" s="127">
        <v>427949</v>
      </c>
      <c r="F27" s="62"/>
      <c r="G27" s="62"/>
      <c r="H27" s="62"/>
      <c r="I27" s="62"/>
      <c r="J27" s="62"/>
      <c r="K27" s="62"/>
      <c r="L27" s="62"/>
      <c r="M27" s="62"/>
      <c r="N27" s="62"/>
      <c r="O27" s="66"/>
      <c r="P27" s="66"/>
      <c r="Q27" s="66"/>
      <c r="R27" s="66"/>
      <c r="S27" s="62"/>
      <c r="T27" s="62"/>
    </row>
    <row r="28" spans="1:20" ht="14.25" customHeight="1">
      <c r="A28" s="169">
        <v>20805</v>
      </c>
      <c r="B28" s="182" t="s">
        <v>84</v>
      </c>
      <c r="C28" s="179">
        <f>SUM(C29:C31)</f>
        <v>2694810</v>
      </c>
      <c r="D28" s="179">
        <f>SUM(D29:D31)</f>
        <v>2694810</v>
      </c>
      <c r="E28" s="179">
        <f>SUM(E29:E31)</f>
        <v>2694810</v>
      </c>
      <c r="F28" s="62"/>
      <c r="G28" s="62"/>
      <c r="H28" s="62"/>
      <c r="I28" s="62"/>
      <c r="J28" s="62"/>
      <c r="K28" s="62"/>
      <c r="L28" s="62"/>
      <c r="M28" s="62"/>
      <c r="N28" s="62"/>
      <c r="O28" s="66"/>
      <c r="P28" s="66"/>
      <c r="Q28" s="66"/>
      <c r="R28" s="66"/>
      <c r="S28" s="62"/>
      <c r="T28" s="62"/>
    </row>
    <row r="29" spans="1:20" ht="14.25" customHeight="1">
      <c r="A29" s="176">
        <v>2080501</v>
      </c>
      <c r="B29" s="181" t="s">
        <v>85</v>
      </c>
      <c r="C29" s="127">
        <v>1069790</v>
      </c>
      <c r="D29" s="127">
        <v>1069790</v>
      </c>
      <c r="E29" s="127">
        <v>1069790</v>
      </c>
      <c r="F29" s="62"/>
      <c r="G29" s="62"/>
      <c r="H29" s="62"/>
      <c r="I29" s="62"/>
      <c r="J29" s="62"/>
      <c r="K29" s="62"/>
      <c r="L29" s="62"/>
      <c r="M29" s="62"/>
      <c r="N29" s="62"/>
      <c r="O29" s="66"/>
      <c r="P29" s="66"/>
      <c r="Q29" s="66"/>
      <c r="R29" s="66"/>
      <c r="S29" s="62"/>
      <c r="T29" s="62"/>
    </row>
    <row r="30" spans="1:20" ht="14.25" customHeight="1">
      <c r="A30" s="176">
        <v>2080502</v>
      </c>
      <c r="B30" s="181" t="s">
        <v>86</v>
      </c>
      <c r="C30" s="127">
        <v>664332</v>
      </c>
      <c r="D30" s="127">
        <v>664332</v>
      </c>
      <c r="E30" s="127">
        <v>664332</v>
      </c>
      <c r="F30" s="62"/>
      <c r="G30" s="62"/>
      <c r="H30" s="62"/>
      <c r="I30" s="62"/>
      <c r="J30" s="62"/>
      <c r="K30" s="62"/>
      <c r="L30" s="62"/>
      <c r="M30" s="62"/>
      <c r="N30" s="62"/>
      <c r="O30" s="66"/>
      <c r="P30" s="66"/>
      <c r="Q30" s="66"/>
      <c r="R30" s="66"/>
      <c r="S30" s="62"/>
      <c r="T30" s="62"/>
    </row>
    <row r="31" spans="1:20" ht="14.25" customHeight="1">
      <c r="A31" s="176">
        <v>2080505</v>
      </c>
      <c r="B31" s="178" t="s">
        <v>87</v>
      </c>
      <c r="C31" s="127">
        <v>960688</v>
      </c>
      <c r="D31" s="127">
        <v>960688</v>
      </c>
      <c r="E31" s="127">
        <v>960688</v>
      </c>
      <c r="F31" s="127"/>
      <c r="G31" s="62"/>
      <c r="H31" s="62"/>
      <c r="I31" s="62"/>
      <c r="J31" s="62"/>
      <c r="K31" s="62"/>
      <c r="L31" s="62"/>
      <c r="M31" s="62"/>
      <c r="N31" s="62"/>
      <c r="O31" s="66"/>
      <c r="P31" s="66"/>
      <c r="Q31" s="66"/>
      <c r="R31" s="66"/>
      <c r="S31" s="62"/>
      <c r="T31" s="62"/>
    </row>
    <row r="32" spans="1:20" ht="14.25" customHeight="1">
      <c r="A32" s="169">
        <v>210</v>
      </c>
      <c r="B32" s="182" t="s">
        <v>88</v>
      </c>
      <c r="C32" s="179">
        <f>C33+C35</f>
        <v>1222257</v>
      </c>
      <c r="D32" s="179">
        <f>D33+D35</f>
        <v>1222257</v>
      </c>
      <c r="E32" s="179">
        <f>E33+E35</f>
        <v>1222257</v>
      </c>
      <c r="F32" s="62"/>
      <c r="G32" s="62"/>
      <c r="H32" s="62"/>
      <c r="I32" s="62"/>
      <c r="J32" s="62"/>
      <c r="K32" s="62"/>
      <c r="L32" s="62"/>
      <c r="M32" s="62"/>
      <c r="N32" s="62"/>
      <c r="O32" s="66"/>
      <c r="P32" s="66"/>
      <c r="Q32" s="66"/>
      <c r="R32" s="66"/>
      <c r="S32" s="62"/>
      <c r="T32" s="62"/>
    </row>
    <row r="33" spans="1:20" ht="14.25" customHeight="1">
      <c r="A33" s="169">
        <v>21004</v>
      </c>
      <c r="B33" s="182" t="s">
        <v>89</v>
      </c>
      <c r="C33" s="179">
        <v>508670</v>
      </c>
      <c r="D33" s="179">
        <v>508670</v>
      </c>
      <c r="E33" s="179">
        <v>508670</v>
      </c>
      <c r="F33" s="62"/>
      <c r="G33" s="62"/>
      <c r="H33" s="62"/>
      <c r="I33" s="62"/>
      <c r="J33" s="62"/>
      <c r="K33" s="62"/>
      <c r="L33" s="62"/>
      <c r="M33" s="62"/>
      <c r="N33" s="62"/>
      <c r="O33" s="66"/>
      <c r="P33" s="66"/>
      <c r="Q33" s="66"/>
      <c r="R33" s="66"/>
      <c r="S33" s="62"/>
      <c r="T33" s="62"/>
    </row>
    <row r="34" spans="1:20" ht="14.25" customHeight="1">
      <c r="A34" s="176">
        <v>2100499</v>
      </c>
      <c r="B34" s="181" t="s">
        <v>90</v>
      </c>
      <c r="C34" s="127">
        <v>508670</v>
      </c>
      <c r="D34" s="127">
        <v>508670</v>
      </c>
      <c r="E34" s="127">
        <v>508670</v>
      </c>
      <c r="F34" s="62"/>
      <c r="G34" s="62"/>
      <c r="H34" s="62"/>
      <c r="I34" s="62"/>
      <c r="J34" s="62"/>
      <c r="K34" s="62"/>
      <c r="L34" s="62"/>
      <c r="M34" s="62"/>
      <c r="N34" s="62"/>
      <c r="O34" s="66"/>
      <c r="P34" s="66"/>
      <c r="Q34" s="66"/>
      <c r="R34" s="66"/>
      <c r="S34" s="62"/>
      <c r="T34" s="62"/>
    </row>
    <row r="35" spans="1:20" ht="14.25" customHeight="1">
      <c r="A35" s="169">
        <v>21011</v>
      </c>
      <c r="B35" s="182" t="s">
        <v>91</v>
      </c>
      <c r="C35" s="179">
        <f>SUM(C36:C38)</f>
        <v>713587</v>
      </c>
      <c r="D35" s="179">
        <f>SUM(D36:D38)</f>
        <v>713587</v>
      </c>
      <c r="E35" s="179">
        <f>SUM(E36:E38)</f>
        <v>713587</v>
      </c>
      <c r="F35" s="62"/>
      <c r="G35" s="62"/>
      <c r="H35" s="62"/>
      <c r="I35" s="62"/>
      <c r="J35" s="62"/>
      <c r="K35" s="62"/>
      <c r="L35" s="62"/>
      <c r="M35" s="62"/>
      <c r="N35" s="62"/>
      <c r="O35" s="66"/>
      <c r="P35" s="66"/>
      <c r="Q35" s="66"/>
      <c r="R35" s="66"/>
      <c r="S35" s="62"/>
      <c r="T35" s="62"/>
    </row>
    <row r="36" spans="1:20" ht="14.25" customHeight="1">
      <c r="A36" s="176">
        <v>2101101</v>
      </c>
      <c r="B36" s="178" t="s">
        <v>92</v>
      </c>
      <c r="C36" s="127">
        <v>213850</v>
      </c>
      <c r="D36" s="127">
        <v>213850</v>
      </c>
      <c r="E36" s="127">
        <v>213850</v>
      </c>
      <c r="F36" s="62"/>
      <c r="G36" s="62"/>
      <c r="H36" s="62"/>
      <c r="I36" s="62"/>
      <c r="J36" s="62"/>
      <c r="K36" s="62"/>
      <c r="L36" s="62"/>
      <c r="M36" s="62"/>
      <c r="N36" s="62"/>
      <c r="O36" s="66"/>
      <c r="P36" s="66"/>
      <c r="Q36" s="66"/>
      <c r="R36" s="66"/>
      <c r="S36" s="62"/>
      <c r="T36" s="62"/>
    </row>
    <row r="37" spans="1:20" ht="14.25" customHeight="1">
      <c r="A37" s="176">
        <v>2101102</v>
      </c>
      <c r="B37" s="178" t="s">
        <v>93</v>
      </c>
      <c r="C37" s="127">
        <v>251270</v>
      </c>
      <c r="D37" s="127">
        <v>251270</v>
      </c>
      <c r="E37" s="127">
        <v>251270</v>
      </c>
      <c r="F37" s="62"/>
      <c r="G37" s="62"/>
      <c r="H37" s="62"/>
      <c r="I37" s="62"/>
      <c r="J37" s="62"/>
      <c r="K37" s="62"/>
      <c r="L37" s="62"/>
      <c r="M37" s="62"/>
      <c r="N37" s="62"/>
      <c r="O37" s="66"/>
      <c r="P37" s="66"/>
      <c r="Q37" s="66"/>
      <c r="R37" s="66"/>
      <c r="S37" s="62"/>
      <c r="T37" s="62"/>
    </row>
    <row r="38" spans="1:20" ht="14.25" customHeight="1">
      <c r="A38" s="176">
        <v>2101103</v>
      </c>
      <c r="B38" s="181" t="s">
        <v>94</v>
      </c>
      <c r="C38" s="127">
        <v>248467</v>
      </c>
      <c r="D38" s="127">
        <v>248467</v>
      </c>
      <c r="E38" s="127">
        <v>248467</v>
      </c>
      <c r="F38" s="62"/>
      <c r="G38" s="62"/>
      <c r="H38" s="62"/>
      <c r="I38" s="62"/>
      <c r="J38" s="62"/>
      <c r="K38" s="62"/>
      <c r="L38" s="62"/>
      <c r="M38" s="62"/>
      <c r="N38" s="62"/>
      <c r="O38" s="66"/>
      <c r="P38" s="66"/>
      <c r="Q38" s="66"/>
      <c r="R38" s="66"/>
      <c r="S38" s="62"/>
      <c r="T38" s="62"/>
    </row>
    <row r="39" spans="1:20" ht="14.25" customHeight="1">
      <c r="A39" s="169">
        <v>212</v>
      </c>
      <c r="B39" s="182" t="s">
        <v>95</v>
      </c>
      <c r="C39" s="179">
        <f>C40</f>
        <v>193203</v>
      </c>
      <c r="D39" s="179">
        <f>D40</f>
        <v>193203</v>
      </c>
      <c r="E39" s="179">
        <f>E40</f>
        <v>193203</v>
      </c>
      <c r="F39" s="62"/>
      <c r="G39" s="62"/>
      <c r="H39" s="62"/>
      <c r="I39" s="62"/>
      <c r="J39" s="62"/>
      <c r="K39" s="62"/>
      <c r="L39" s="62"/>
      <c r="M39" s="62"/>
      <c r="N39" s="62"/>
      <c r="O39" s="66"/>
      <c r="P39" s="66"/>
      <c r="Q39" s="66"/>
      <c r="R39" s="66"/>
      <c r="S39" s="62"/>
      <c r="T39" s="62"/>
    </row>
    <row r="40" spans="1:20" ht="14.25" customHeight="1">
      <c r="A40" s="169">
        <v>21201</v>
      </c>
      <c r="B40" s="182" t="s">
        <v>96</v>
      </c>
      <c r="C40" s="179">
        <v>193203</v>
      </c>
      <c r="D40" s="179">
        <v>193203</v>
      </c>
      <c r="E40" s="179">
        <v>193203</v>
      </c>
      <c r="F40" s="62"/>
      <c r="G40" s="62"/>
      <c r="H40" s="62"/>
      <c r="I40" s="62"/>
      <c r="J40" s="62"/>
      <c r="K40" s="62"/>
      <c r="L40" s="62"/>
      <c r="M40" s="62"/>
      <c r="N40" s="62"/>
      <c r="O40" s="66"/>
      <c r="P40" s="66"/>
      <c r="Q40" s="66"/>
      <c r="R40" s="66"/>
      <c r="S40" s="62"/>
      <c r="T40" s="62"/>
    </row>
    <row r="41" spans="1:20" ht="14.25" customHeight="1">
      <c r="A41" s="176">
        <v>2120101</v>
      </c>
      <c r="B41" s="181" t="s">
        <v>75</v>
      </c>
      <c r="C41" s="127">
        <v>193203</v>
      </c>
      <c r="D41" s="127">
        <v>193203</v>
      </c>
      <c r="E41" s="127">
        <v>193203</v>
      </c>
      <c r="F41" s="62"/>
      <c r="G41" s="62"/>
      <c r="H41" s="62"/>
      <c r="I41" s="62"/>
      <c r="J41" s="62"/>
      <c r="K41" s="62"/>
      <c r="L41" s="62"/>
      <c r="M41" s="62"/>
      <c r="N41" s="62"/>
      <c r="O41" s="66"/>
      <c r="P41" s="66"/>
      <c r="Q41" s="66"/>
      <c r="R41" s="66"/>
      <c r="S41" s="62"/>
      <c r="T41" s="62"/>
    </row>
    <row r="42" spans="1:20" ht="14.25" customHeight="1">
      <c r="A42" s="169">
        <v>213</v>
      </c>
      <c r="B42" s="182" t="s">
        <v>97</v>
      </c>
      <c r="C42" s="179">
        <f>C43+C45+C47+C49+C51</f>
        <v>5600020</v>
      </c>
      <c r="D42" s="179">
        <f>D43+D45+D47+D49+D51</f>
        <v>5600020</v>
      </c>
      <c r="E42" s="179">
        <f>E43+E45+E47+E49+E51</f>
        <v>5600020</v>
      </c>
      <c r="F42" s="62"/>
      <c r="G42" s="62"/>
      <c r="H42" s="62"/>
      <c r="I42" s="62"/>
      <c r="J42" s="62"/>
      <c r="K42" s="62"/>
      <c r="L42" s="62"/>
      <c r="M42" s="62"/>
      <c r="N42" s="62"/>
      <c r="O42" s="66"/>
      <c r="P42" s="66"/>
      <c r="Q42" s="66"/>
      <c r="R42" s="66"/>
      <c r="S42" s="62"/>
      <c r="T42" s="62"/>
    </row>
    <row r="43" spans="1:20" ht="14.25" customHeight="1">
      <c r="A43" s="169">
        <v>21301</v>
      </c>
      <c r="B43" s="182" t="s">
        <v>98</v>
      </c>
      <c r="C43" s="179">
        <v>1660778</v>
      </c>
      <c r="D43" s="179">
        <v>1660778</v>
      </c>
      <c r="E43" s="179">
        <v>1660778</v>
      </c>
      <c r="F43" s="62"/>
      <c r="G43" s="62"/>
      <c r="H43" s="62"/>
      <c r="I43" s="62"/>
      <c r="J43" s="62"/>
      <c r="K43" s="62"/>
      <c r="L43" s="62"/>
      <c r="M43" s="62"/>
      <c r="N43" s="62"/>
      <c r="O43" s="66"/>
      <c r="P43" s="66"/>
      <c r="Q43" s="66"/>
      <c r="R43" s="66"/>
      <c r="S43" s="62"/>
      <c r="T43" s="62"/>
    </row>
    <row r="44" spans="1:20" ht="14.25" customHeight="1">
      <c r="A44" s="176">
        <v>2130104</v>
      </c>
      <c r="B44" s="181" t="s">
        <v>99</v>
      </c>
      <c r="C44" s="127">
        <v>1660778</v>
      </c>
      <c r="D44" s="127">
        <v>1660778</v>
      </c>
      <c r="E44" s="127">
        <v>1660778</v>
      </c>
      <c r="F44" s="62"/>
      <c r="G44" s="62"/>
      <c r="H44" s="62"/>
      <c r="I44" s="62"/>
      <c r="J44" s="62"/>
      <c r="K44" s="62"/>
      <c r="L44" s="62"/>
      <c r="M44" s="62"/>
      <c r="N44" s="62"/>
      <c r="O44" s="66"/>
      <c r="P44" s="66"/>
      <c r="Q44" s="66"/>
      <c r="R44" s="66"/>
      <c r="S44" s="62"/>
      <c r="T44" s="62"/>
    </row>
    <row r="45" spans="1:20" ht="14.25" customHeight="1">
      <c r="A45" s="169">
        <v>21302</v>
      </c>
      <c r="B45" s="182" t="s">
        <v>100</v>
      </c>
      <c r="C45" s="179">
        <v>618080</v>
      </c>
      <c r="D45" s="179">
        <v>618080</v>
      </c>
      <c r="E45" s="179">
        <v>618080</v>
      </c>
      <c r="F45" s="62"/>
      <c r="G45" s="62"/>
      <c r="H45" s="62"/>
      <c r="I45" s="62"/>
      <c r="J45" s="62"/>
      <c r="K45" s="62"/>
      <c r="L45" s="62"/>
      <c r="M45" s="62"/>
      <c r="N45" s="62"/>
      <c r="O45" s="66"/>
      <c r="P45" s="66"/>
      <c r="Q45" s="66"/>
      <c r="R45" s="66"/>
      <c r="S45" s="62"/>
      <c r="T45" s="62"/>
    </row>
    <row r="46" spans="1:20" ht="14.25" customHeight="1">
      <c r="A46" s="176">
        <v>2130204</v>
      </c>
      <c r="B46" s="181" t="s">
        <v>101</v>
      </c>
      <c r="C46" s="127">
        <v>618080</v>
      </c>
      <c r="D46" s="127">
        <v>618080</v>
      </c>
      <c r="E46" s="127">
        <v>618080</v>
      </c>
      <c r="F46" s="62"/>
      <c r="G46" s="62"/>
      <c r="H46" s="62"/>
      <c r="I46" s="62"/>
      <c r="J46" s="62"/>
      <c r="K46" s="62"/>
      <c r="L46" s="62"/>
      <c r="M46" s="62"/>
      <c r="N46" s="62"/>
      <c r="O46" s="66"/>
      <c r="P46" s="66"/>
      <c r="Q46" s="66"/>
      <c r="R46" s="66"/>
      <c r="S46" s="62"/>
      <c r="T46" s="62"/>
    </row>
    <row r="47" spans="1:20" ht="14.25" customHeight="1">
      <c r="A47" s="169">
        <v>21303</v>
      </c>
      <c r="B47" s="182" t="s">
        <v>102</v>
      </c>
      <c r="C47" s="179">
        <v>382832</v>
      </c>
      <c r="D47" s="179">
        <v>382832</v>
      </c>
      <c r="E47" s="179">
        <v>382832</v>
      </c>
      <c r="F47" s="62"/>
      <c r="G47" s="62"/>
      <c r="H47" s="62"/>
      <c r="I47" s="62"/>
      <c r="J47" s="62"/>
      <c r="K47" s="62"/>
      <c r="L47" s="62"/>
      <c r="M47" s="62"/>
      <c r="N47" s="62"/>
      <c r="O47" s="66"/>
      <c r="P47" s="66"/>
      <c r="Q47" s="66"/>
      <c r="R47" s="66"/>
      <c r="S47" s="62"/>
      <c r="T47" s="62"/>
    </row>
    <row r="48" spans="1:20" ht="14.25" customHeight="1">
      <c r="A48" s="176">
        <v>2130306</v>
      </c>
      <c r="B48" s="181" t="s">
        <v>103</v>
      </c>
      <c r="C48" s="127">
        <v>382832</v>
      </c>
      <c r="D48" s="127">
        <v>382832</v>
      </c>
      <c r="E48" s="127">
        <v>382832</v>
      </c>
      <c r="F48" s="62"/>
      <c r="G48" s="62"/>
      <c r="H48" s="62"/>
      <c r="I48" s="62"/>
      <c r="J48" s="62"/>
      <c r="K48" s="62"/>
      <c r="L48" s="62"/>
      <c r="M48" s="62"/>
      <c r="N48" s="62"/>
      <c r="O48" s="66"/>
      <c r="P48" s="66"/>
      <c r="Q48" s="66"/>
      <c r="R48" s="66"/>
      <c r="S48" s="62"/>
      <c r="T48" s="62"/>
    </row>
    <row r="49" spans="1:20" ht="14.25" customHeight="1">
      <c r="A49" s="169">
        <v>21305</v>
      </c>
      <c r="B49" s="182" t="s">
        <v>104</v>
      </c>
      <c r="C49" s="179">
        <v>257198</v>
      </c>
      <c r="D49" s="179">
        <v>257198</v>
      </c>
      <c r="E49" s="179">
        <v>257198</v>
      </c>
      <c r="F49" s="62"/>
      <c r="G49" s="62"/>
      <c r="H49" s="62"/>
      <c r="I49" s="62"/>
      <c r="J49" s="62"/>
      <c r="K49" s="62"/>
      <c r="L49" s="62"/>
      <c r="M49" s="62"/>
      <c r="N49" s="62"/>
      <c r="O49" s="66"/>
      <c r="P49" s="66"/>
      <c r="Q49" s="66"/>
      <c r="R49" s="66"/>
      <c r="S49" s="62"/>
      <c r="T49" s="62"/>
    </row>
    <row r="50" spans="1:20" ht="14.25" customHeight="1">
      <c r="A50" s="176">
        <v>2130501</v>
      </c>
      <c r="B50" s="181" t="s">
        <v>75</v>
      </c>
      <c r="C50" s="127">
        <v>257198</v>
      </c>
      <c r="D50" s="127">
        <v>257198</v>
      </c>
      <c r="E50" s="127">
        <v>257198</v>
      </c>
      <c r="F50" s="62"/>
      <c r="G50" s="62"/>
      <c r="H50" s="62"/>
      <c r="I50" s="62"/>
      <c r="J50" s="62"/>
      <c r="K50" s="62"/>
      <c r="L50" s="62"/>
      <c r="M50" s="62"/>
      <c r="N50" s="62"/>
      <c r="O50" s="66"/>
      <c r="P50" s="66"/>
      <c r="Q50" s="66"/>
      <c r="R50" s="66"/>
      <c r="S50" s="62"/>
      <c r="T50" s="62"/>
    </row>
    <row r="51" spans="1:20" ht="14.25" customHeight="1">
      <c r="A51" s="169">
        <v>21307</v>
      </c>
      <c r="B51" s="182" t="s">
        <v>105</v>
      </c>
      <c r="C51" s="179">
        <f>C52</f>
        <v>2681132</v>
      </c>
      <c r="D51" s="179">
        <f>D52</f>
        <v>2681132</v>
      </c>
      <c r="E51" s="179">
        <f aca="true" t="shared" si="4" ref="E51:E54">E52</f>
        <v>2681132</v>
      </c>
      <c r="F51" s="62"/>
      <c r="G51" s="62"/>
      <c r="H51" s="62"/>
      <c r="I51" s="62"/>
      <c r="J51" s="62"/>
      <c r="K51" s="62"/>
      <c r="L51" s="62"/>
      <c r="M51" s="62"/>
      <c r="N51" s="62"/>
      <c r="O51" s="66"/>
      <c r="P51" s="66"/>
      <c r="Q51" s="66"/>
      <c r="R51" s="66"/>
      <c r="S51" s="62"/>
      <c r="T51" s="62"/>
    </row>
    <row r="52" spans="1:20" ht="14.25" customHeight="1">
      <c r="A52" s="176">
        <v>2130705</v>
      </c>
      <c r="B52" s="181" t="s">
        <v>106</v>
      </c>
      <c r="C52" s="127">
        <v>2681132</v>
      </c>
      <c r="D52" s="127">
        <v>2681132</v>
      </c>
      <c r="E52" s="127">
        <v>2681132</v>
      </c>
      <c r="F52" s="62"/>
      <c r="G52" s="62"/>
      <c r="H52" s="62"/>
      <c r="I52" s="62"/>
      <c r="J52" s="62"/>
      <c r="K52" s="62"/>
      <c r="L52" s="62"/>
      <c r="M52" s="62"/>
      <c r="N52" s="62"/>
      <c r="O52" s="66"/>
      <c r="P52" s="66"/>
      <c r="Q52" s="66"/>
      <c r="R52" s="66"/>
      <c r="S52" s="62"/>
      <c r="T52" s="62"/>
    </row>
    <row r="53" spans="1:20" ht="14.25" customHeight="1">
      <c r="A53" s="169">
        <v>215</v>
      </c>
      <c r="B53" s="169" t="s">
        <v>107</v>
      </c>
      <c r="C53" s="179">
        <f>C54</f>
        <v>136089</v>
      </c>
      <c r="D53" s="179">
        <f>D54</f>
        <v>136089</v>
      </c>
      <c r="E53" s="179">
        <f t="shared" si="4"/>
        <v>136089</v>
      </c>
      <c r="F53" s="62"/>
      <c r="G53" s="62"/>
      <c r="H53" s="62"/>
      <c r="I53" s="62"/>
      <c r="J53" s="62"/>
      <c r="K53" s="62"/>
      <c r="L53" s="62"/>
      <c r="M53" s="62"/>
      <c r="N53" s="62"/>
      <c r="O53" s="66"/>
      <c r="P53" s="66"/>
      <c r="Q53" s="66"/>
      <c r="R53" s="66"/>
      <c r="S53" s="62"/>
      <c r="T53" s="62"/>
    </row>
    <row r="54" spans="1:20" ht="14.25" customHeight="1">
      <c r="A54" s="169">
        <v>21507</v>
      </c>
      <c r="B54" s="203" t="s">
        <v>108</v>
      </c>
      <c r="C54" s="179">
        <v>136089</v>
      </c>
      <c r="D54" s="179">
        <v>136089</v>
      </c>
      <c r="E54" s="179">
        <v>136089</v>
      </c>
      <c r="F54" s="62"/>
      <c r="G54" s="62"/>
      <c r="H54" s="62"/>
      <c r="I54" s="62"/>
      <c r="J54" s="62"/>
      <c r="K54" s="62"/>
      <c r="L54" s="62"/>
      <c r="M54" s="62"/>
      <c r="N54" s="62"/>
      <c r="O54" s="66"/>
      <c r="P54" s="66"/>
      <c r="Q54" s="66"/>
      <c r="R54" s="66"/>
      <c r="S54" s="62"/>
      <c r="T54" s="62"/>
    </row>
    <row r="55" spans="1:20" ht="14.25" customHeight="1">
      <c r="A55" s="176">
        <v>2150701</v>
      </c>
      <c r="B55" s="185" t="s">
        <v>71</v>
      </c>
      <c r="C55" s="127">
        <v>136089</v>
      </c>
      <c r="D55" s="127">
        <v>136089</v>
      </c>
      <c r="E55" s="127">
        <v>136089</v>
      </c>
      <c r="F55" s="62"/>
      <c r="G55" s="62"/>
      <c r="H55" s="62"/>
      <c r="I55" s="62"/>
      <c r="J55" s="62"/>
      <c r="K55" s="62"/>
      <c r="L55" s="62"/>
      <c r="M55" s="62"/>
      <c r="N55" s="62"/>
      <c r="O55" s="66"/>
      <c r="P55" s="66"/>
      <c r="Q55" s="66"/>
      <c r="R55" s="66"/>
      <c r="S55" s="62"/>
      <c r="T55" s="62"/>
    </row>
    <row r="56" spans="1:20" ht="14.25" customHeight="1">
      <c r="A56" s="58" t="s">
        <v>56</v>
      </c>
      <c r="B56" s="56"/>
      <c r="C56" s="113">
        <f>C8+C18+C20+C23+C32+C39+C42+C53</f>
        <v>13808595</v>
      </c>
      <c r="D56" s="113">
        <f>D8+D18+D20+D23+D32+D39+D42+D53</f>
        <v>13808595</v>
      </c>
      <c r="E56" s="113">
        <f>E8+E18+E20+E23+E32+E39+E42+E53</f>
        <v>13808595</v>
      </c>
      <c r="F56" s="62"/>
      <c r="G56" s="62"/>
      <c r="H56" s="62"/>
      <c r="I56" s="62"/>
      <c r="J56" s="62"/>
      <c r="K56" s="62"/>
      <c r="L56" s="62"/>
      <c r="M56" s="62"/>
      <c r="N56" s="62"/>
      <c r="O56" s="66"/>
      <c r="P56" s="66"/>
      <c r="Q56" s="66"/>
      <c r="R56" s="66"/>
      <c r="S56" s="62"/>
      <c r="T56" s="6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22">
      <selection activeCell="C12" sqref="C12"/>
    </sheetView>
  </sheetViews>
  <sheetFormatPr defaultColWidth="8.8515625" defaultRowHeight="14.25" customHeight="1"/>
  <cols>
    <col min="1" max="1" width="14.28125" style="28" customWidth="1"/>
    <col min="2" max="2" width="29.14062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109</v>
      </c>
    </row>
    <row r="2" spans="1:13" ht="28.5" customHeight="1">
      <c r="A2" s="17" t="s">
        <v>110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99" t="s">
        <v>3</v>
      </c>
      <c r="B3" s="200"/>
      <c r="C3" s="33"/>
      <c r="D3" s="33"/>
      <c r="E3" s="33"/>
      <c r="F3" s="33"/>
      <c r="G3" s="33"/>
      <c r="H3" s="33"/>
      <c r="I3" s="33"/>
      <c r="J3" s="33"/>
      <c r="K3" s="53"/>
      <c r="L3" s="53"/>
      <c r="M3" s="98" t="s">
        <v>4</v>
      </c>
    </row>
    <row r="4" spans="1:13" ht="17.25" customHeight="1">
      <c r="A4" s="41" t="s">
        <v>111</v>
      </c>
      <c r="B4" s="41" t="s">
        <v>112</v>
      </c>
      <c r="C4" s="42" t="s">
        <v>56</v>
      </c>
      <c r="D4" s="54" t="s">
        <v>113</v>
      </c>
      <c r="E4" s="54" t="s">
        <v>114</v>
      </c>
      <c r="F4" s="54" t="s">
        <v>60</v>
      </c>
      <c r="G4" s="54" t="s">
        <v>115</v>
      </c>
      <c r="H4" s="54" t="s">
        <v>63</v>
      </c>
      <c r="I4" s="54"/>
      <c r="J4" s="54"/>
      <c r="K4" s="54"/>
      <c r="L4" s="54"/>
      <c r="M4" s="54"/>
    </row>
    <row r="5" spans="1:13" ht="27">
      <c r="A5" s="77"/>
      <c r="B5" s="77"/>
      <c r="C5" s="201"/>
      <c r="D5" s="54"/>
      <c r="E5" s="54"/>
      <c r="F5" s="54"/>
      <c r="G5" s="54"/>
      <c r="H5" s="54" t="s">
        <v>58</v>
      </c>
      <c r="I5" s="54" t="s">
        <v>116</v>
      </c>
      <c r="J5" s="54" t="s">
        <v>117</v>
      </c>
      <c r="K5" s="54" t="s">
        <v>118</v>
      </c>
      <c r="L5" s="54" t="s">
        <v>119</v>
      </c>
      <c r="M5" s="54" t="s">
        <v>120</v>
      </c>
    </row>
    <row r="6" spans="1:13" ht="16.5" customHeight="1">
      <c r="A6" s="36">
        <v>1</v>
      </c>
      <c r="B6" s="36">
        <v>2</v>
      </c>
      <c r="C6" s="202">
        <v>3</v>
      </c>
      <c r="D6" s="36">
        <v>4</v>
      </c>
      <c r="E6" s="36">
        <v>5</v>
      </c>
      <c r="F6" s="202">
        <v>6</v>
      </c>
      <c r="G6" s="36">
        <v>7</v>
      </c>
      <c r="H6" s="36">
        <v>8</v>
      </c>
      <c r="I6" s="202">
        <v>9</v>
      </c>
      <c r="J6" s="36">
        <v>10</v>
      </c>
      <c r="K6" s="36">
        <v>11</v>
      </c>
      <c r="L6" s="202">
        <v>12</v>
      </c>
      <c r="M6" s="36">
        <v>13</v>
      </c>
    </row>
    <row r="7" spans="1:13" ht="20.25" customHeight="1">
      <c r="A7" s="169">
        <v>201</v>
      </c>
      <c r="B7" s="170" t="s">
        <v>69</v>
      </c>
      <c r="C7" s="179">
        <f>C8+C11+C13+C15</f>
        <v>2816726</v>
      </c>
      <c r="D7" s="179">
        <f>D8+D11+D13+D15</f>
        <v>2816726</v>
      </c>
      <c r="E7" s="59" t="s">
        <v>46</v>
      </c>
      <c r="F7" s="59"/>
      <c r="G7" s="59" t="s">
        <v>46</v>
      </c>
      <c r="H7" s="59"/>
      <c r="I7" s="59" t="s">
        <v>46</v>
      </c>
      <c r="J7" s="59" t="s">
        <v>46</v>
      </c>
      <c r="K7" s="59" t="s">
        <v>46</v>
      </c>
      <c r="L7" s="59" t="s">
        <v>46</v>
      </c>
      <c r="M7" s="59" t="s">
        <v>46</v>
      </c>
    </row>
    <row r="8" spans="1:13" ht="17.25" customHeight="1">
      <c r="A8" s="169">
        <v>20101</v>
      </c>
      <c r="B8" s="170" t="s">
        <v>70</v>
      </c>
      <c r="C8" s="179">
        <f>C9+C10</f>
        <v>214089</v>
      </c>
      <c r="D8" s="179">
        <f>D9+D10</f>
        <v>214089</v>
      </c>
      <c r="E8" s="59" t="s">
        <v>46</v>
      </c>
      <c r="F8" s="59"/>
      <c r="G8" s="59" t="s">
        <v>46</v>
      </c>
      <c r="H8" s="59"/>
      <c r="I8" s="59" t="s">
        <v>46</v>
      </c>
      <c r="J8" s="59" t="s">
        <v>46</v>
      </c>
      <c r="K8" s="59" t="s">
        <v>46</v>
      </c>
      <c r="L8" s="59" t="s">
        <v>46</v>
      </c>
      <c r="M8" s="59" t="s">
        <v>46</v>
      </c>
    </row>
    <row r="9" spans="1:13" ht="14.25" customHeight="1">
      <c r="A9" s="176">
        <v>2010101</v>
      </c>
      <c r="B9" s="173" t="s">
        <v>71</v>
      </c>
      <c r="C9" s="127">
        <v>156089</v>
      </c>
      <c r="D9" s="127">
        <v>156089</v>
      </c>
      <c r="E9" s="62"/>
      <c r="F9" s="62"/>
      <c r="G9" s="62"/>
      <c r="H9" s="62"/>
      <c r="I9" s="62"/>
      <c r="J9" s="62"/>
      <c r="K9" s="62"/>
      <c r="L9" s="62"/>
      <c r="M9" s="62"/>
    </row>
    <row r="10" spans="1:13" ht="14.25" customHeight="1">
      <c r="A10" s="176">
        <v>2010108</v>
      </c>
      <c r="B10" s="178" t="s">
        <v>72</v>
      </c>
      <c r="C10" s="127">
        <v>58000</v>
      </c>
      <c r="D10" s="127">
        <v>58000</v>
      </c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4.25" customHeight="1">
      <c r="A11" s="169">
        <v>20103</v>
      </c>
      <c r="B11" s="170" t="s">
        <v>73</v>
      </c>
      <c r="C11" s="179">
        <f aca="true" t="shared" si="0" ref="C11:C15">C12</f>
        <v>1485909</v>
      </c>
      <c r="D11" s="179">
        <f aca="true" t="shared" si="1" ref="D11:D15">D12</f>
        <v>1485909</v>
      </c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14.25" customHeight="1">
      <c r="A12" s="176">
        <v>2010301</v>
      </c>
      <c r="B12" s="173" t="s">
        <v>71</v>
      </c>
      <c r="C12" s="127">
        <v>1485909</v>
      </c>
      <c r="D12" s="127">
        <v>1485909</v>
      </c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14.25" customHeight="1">
      <c r="A13" s="169">
        <v>20106</v>
      </c>
      <c r="B13" s="182" t="s">
        <v>74</v>
      </c>
      <c r="C13" s="179">
        <f t="shared" si="0"/>
        <v>236957</v>
      </c>
      <c r="D13" s="179">
        <f t="shared" si="1"/>
        <v>236957</v>
      </c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4.25" customHeight="1">
      <c r="A14" s="176">
        <v>2010601</v>
      </c>
      <c r="B14" s="181" t="s">
        <v>75</v>
      </c>
      <c r="C14" s="127">
        <v>236957</v>
      </c>
      <c r="D14" s="127">
        <v>236957</v>
      </c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4.25" customHeight="1">
      <c r="A15" s="169">
        <v>20131</v>
      </c>
      <c r="B15" s="182" t="s">
        <v>76</v>
      </c>
      <c r="C15" s="179">
        <f t="shared" si="0"/>
        <v>879771</v>
      </c>
      <c r="D15" s="179">
        <f t="shared" si="1"/>
        <v>879771</v>
      </c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4.25" customHeight="1">
      <c r="A16" s="176">
        <v>2013101</v>
      </c>
      <c r="B16" s="181" t="s">
        <v>75</v>
      </c>
      <c r="C16" s="127">
        <v>879771</v>
      </c>
      <c r="D16" s="127">
        <v>879771</v>
      </c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4.25" customHeight="1">
      <c r="A17" s="169">
        <v>206</v>
      </c>
      <c r="B17" s="182" t="s">
        <v>77</v>
      </c>
      <c r="C17" s="179">
        <f>C18</f>
        <v>139284</v>
      </c>
      <c r="D17" s="179">
        <f>D18</f>
        <v>139284</v>
      </c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4.25" customHeight="1">
      <c r="A18" s="176">
        <v>2060101</v>
      </c>
      <c r="B18" s="181" t="s">
        <v>75</v>
      </c>
      <c r="C18" s="127">
        <v>139284</v>
      </c>
      <c r="D18" s="127">
        <v>139284</v>
      </c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14.25" customHeight="1">
      <c r="A19" s="169">
        <v>207</v>
      </c>
      <c r="B19" s="182" t="s">
        <v>78</v>
      </c>
      <c r="C19" s="179">
        <f>C20</f>
        <v>185577</v>
      </c>
      <c r="D19" s="179">
        <f>D20</f>
        <v>185577</v>
      </c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14.25" customHeight="1">
      <c r="A20" s="169">
        <v>20701</v>
      </c>
      <c r="B20" s="182" t="s">
        <v>79</v>
      </c>
      <c r="C20" s="179">
        <v>185577</v>
      </c>
      <c r="D20" s="179">
        <v>185577</v>
      </c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14.25" customHeight="1">
      <c r="A21" s="176">
        <v>2070109</v>
      </c>
      <c r="B21" s="181" t="s">
        <v>80</v>
      </c>
      <c r="C21" s="127">
        <v>185577</v>
      </c>
      <c r="D21" s="127">
        <v>185577</v>
      </c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14.25" customHeight="1">
      <c r="A22" s="169">
        <v>208</v>
      </c>
      <c r="B22" s="182" t="s">
        <v>81</v>
      </c>
      <c r="C22" s="179">
        <f>C23+C25+C27</f>
        <v>3515439</v>
      </c>
      <c r="D22" s="179">
        <f>D23+D25+D27</f>
        <v>3515439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4.25" customHeight="1">
      <c r="A23" s="169">
        <v>20801</v>
      </c>
      <c r="B23" s="182" t="s">
        <v>82</v>
      </c>
      <c r="C23" s="179">
        <f>C24</f>
        <v>392680</v>
      </c>
      <c r="D23" s="179">
        <f>D24</f>
        <v>392680</v>
      </c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14.25" customHeight="1">
      <c r="A24" s="176">
        <v>2080101</v>
      </c>
      <c r="B24" s="181" t="s">
        <v>71</v>
      </c>
      <c r="C24" s="127">
        <v>392680</v>
      </c>
      <c r="D24" s="127">
        <v>392680</v>
      </c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4.25" customHeight="1">
      <c r="A25" s="169">
        <v>20802</v>
      </c>
      <c r="B25" s="182" t="s">
        <v>83</v>
      </c>
      <c r="C25" s="179">
        <v>427949</v>
      </c>
      <c r="D25" s="179">
        <v>427949</v>
      </c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4.25" customHeight="1">
      <c r="A26" s="176">
        <v>2080201</v>
      </c>
      <c r="B26" s="181" t="s">
        <v>75</v>
      </c>
      <c r="C26" s="127">
        <v>427949</v>
      </c>
      <c r="D26" s="127">
        <v>427949</v>
      </c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14.25" customHeight="1">
      <c r="A27" s="169">
        <v>20805</v>
      </c>
      <c r="B27" s="182" t="s">
        <v>84</v>
      </c>
      <c r="C27" s="179">
        <f>SUM(C28:C30)</f>
        <v>2694810</v>
      </c>
      <c r="D27" s="179">
        <f>SUM(D28:D30)</f>
        <v>2694810</v>
      </c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4.25" customHeight="1">
      <c r="A28" s="176">
        <v>2080501</v>
      </c>
      <c r="B28" s="181" t="s">
        <v>85</v>
      </c>
      <c r="C28" s="127">
        <v>1069790</v>
      </c>
      <c r="D28" s="127">
        <v>1069790</v>
      </c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4.25" customHeight="1">
      <c r="A29" s="176">
        <v>2080502</v>
      </c>
      <c r="B29" s="181" t="s">
        <v>86</v>
      </c>
      <c r="C29" s="127">
        <v>664332</v>
      </c>
      <c r="D29" s="127">
        <v>664332</v>
      </c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14.25" customHeight="1">
      <c r="A30" s="176">
        <v>2080505</v>
      </c>
      <c r="B30" s="178" t="s">
        <v>87</v>
      </c>
      <c r="C30" s="127">
        <v>960688</v>
      </c>
      <c r="D30" s="127">
        <v>960688</v>
      </c>
      <c r="E30" s="62"/>
      <c r="F30" s="62"/>
      <c r="G30" s="62"/>
      <c r="H30" s="62"/>
      <c r="I30" s="62"/>
      <c r="J30" s="62"/>
      <c r="K30" s="62"/>
      <c r="L30" s="62"/>
      <c r="M30" s="62"/>
    </row>
    <row r="31" spans="1:13" ht="14.25" customHeight="1">
      <c r="A31" s="169">
        <v>210</v>
      </c>
      <c r="B31" s="182" t="s">
        <v>88</v>
      </c>
      <c r="C31" s="179">
        <f>C32+C34</f>
        <v>1222257</v>
      </c>
      <c r="D31" s="179">
        <f>D32+D34</f>
        <v>1222257</v>
      </c>
      <c r="E31" s="62"/>
      <c r="F31" s="62"/>
      <c r="G31" s="62"/>
      <c r="H31" s="62"/>
      <c r="I31" s="62"/>
      <c r="J31" s="62"/>
      <c r="K31" s="62"/>
      <c r="L31" s="62"/>
      <c r="M31" s="62"/>
    </row>
    <row r="32" spans="1:13" ht="14.25" customHeight="1">
      <c r="A32" s="169">
        <v>21004</v>
      </c>
      <c r="B32" s="182" t="s">
        <v>89</v>
      </c>
      <c r="C32" s="179">
        <v>508670</v>
      </c>
      <c r="D32" s="179">
        <v>508670</v>
      </c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4.25" customHeight="1">
      <c r="A33" s="176">
        <v>2100499</v>
      </c>
      <c r="B33" s="181" t="s">
        <v>90</v>
      </c>
      <c r="C33" s="127">
        <v>508670</v>
      </c>
      <c r="D33" s="127">
        <v>508670</v>
      </c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4.25" customHeight="1">
      <c r="A34" s="169">
        <v>21011</v>
      </c>
      <c r="B34" s="182" t="s">
        <v>91</v>
      </c>
      <c r="C34" s="179">
        <f>SUM(C35:C37)</f>
        <v>713587</v>
      </c>
      <c r="D34" s="179">
        <f>SUM(D35:D37)</f>
        <v>713587</v>
      </c>
      <c r="E34" s="62"/>
      <c r="F34" s="62"/>
      <c r="G34" s="62"/>
      <c r="H34" s="62"/>
      <c r="I34" s="62"/>
      <c r="J34" s="62"/>
      <c r="K34" s="62"/>
      <c r="L34" s="62"/>
      <c r="M34" s="62"/>
    </row>
    <row r="35" spans="1:13" ht="14.25" customHeight="1">
      <c r="A35" s="176">
        <v>2101101</v>
      </c>
      <c r="B35" s="178" t="s">
        <v>92</v>
      </c>
      <c r="C35" s="127">
        <v>213850</v>
      </c>
      <c r="D35" s="127">
        <v>213850</v>
      </c>
      <c r="E35" s="62"/>
      <c r="F35" s="62"/>
      <c r="G35" s="62"/>
      <c r="H35" s="62"/>
      <c r="I35" s="62"/>
      <c r="J35" s="62"/>
      <c r="K35" s="62"/>
      <c r="L35" s="62"/>
      <c r="M35" s="62"/>
    </row>
    <row r="36" spans="1:13" ht="14.25" customHeight="1">
      <c r="A36" s="176">
        <v>2101102</v>
      </c>
      <c r="B36" s="178" t="s">
        <v>93</v>
      </c>
      <c r="C36" s="127">
        <v>251270</v>
      </c>
      <c r="D36" s="127">
        <v>251270</v>
      </c>
      <c r="E36" s="62"/>
      <c r="F36" s="62"/>
      <c r="G36" s="62"/>
      <c r="H36" s="62"/>
      <c r="I36" s="62"/>
      <c r="J36" s="62"/>
      <c r="K36" s="62"/>
      <c r="L36" s="62"/>
      <c r="M36" s="62"/>
    </row>
    <row r="37" spans="1:13" ht="14.25" customHeight="1">
      <c r="A37" s="176">
        <v>2101103</v>
      </c>
      <c r="B37" s="181" t="s">
        <v>94</v>
      </c>
      <c r="C37" s="127">
        <v>248467</v>
      </c>
      <c r="D37" s="127">
        <v>248467</v>
      </c>
      <c r="E37" s="62"/>
      <c r="F37" s="62"/>
      <c r="G37" s="62"/>
      <c r="H37" s="62"/>
      <c r="I37" s="62"/>
      <c r="J37" s="62"/>
      <c r="K37" s="62"/>
      <c r="L37" s="62"/>
      <c r="M37" s="62"/>
    </row>
    <row r="38" spans="1:13" ht="14.25" customHeight="1">
      <c r="A38" s="169">
        <v>212</v>
      </c>
      <c r="B38" s="182" t="s">
        <v>95</v>
      </c>
      <c r="C38" s="179">
        <f>C39</f>
        <v>193203</v>
      </c>
      <c r="D38" s="179">
        <f>D39</f>
        <v>193203</v>
      </c>
      <c r="E38" s="62"/>
      <c r="F38" s="62"/>
      <c r="G38" s="62"/>
      <c r="H38" s="62"/>
      <c r="I38" s="62"/>
      <c r="J38" s="62"/>
      <c r="K38" s="62"/>
      <c r="L38" s="62"/>
      <c r="M38" s="62"/>
    </row>
    <row r="39" spans="1:13" ht="14.25" customHeight="1">
      <c r="A39" s="169">
        <v>21201</v>
      </c>
      <c r="B39" s="182" t="s">
        <v>96</v>
      </c>
      <c r="C39" s="179">
        <v>193203</v>
      </c>
      <c r="D39" s="179">
        <v>193203</v>
      </c>
      <c r="E39" s="62"/>
      <c r="F39" s="62"/>
      <c r="G39" s="62"/>
      <c r="H39" s="62"/>
      <c r="I39" s="62"/>
      <c r="J39" s="62"/>
      <c r="K39" s="62"/>
      <c r="L39" s="62"/>
      <c r="M39" s="62"/>
    </row>
    <row r="40" spans="1:13" ht="14.25" customHeight="1">
      <c r="A40" s="176">
        <v>2120101</v>
      </c>
      <c r="B40" s="181" t="s">
        <v>75</v>
      </c>
      <c r="C40" s="127">
        <v>193203</v>
      </c>
      <c r="D40" s="127">
        <v>193203</v>
      </c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4.25" customHeight="1">
      <c r="A41" s="169">
        <v>213</v>
      </c>
      <c r="B41" s="182" t="s">
        <v>97</v>
      </c>
      <c r="C41" s="179">
        <f>C42+C44+C46+C48+C50</f>
        <v>5600020</v>
      </c>
      <c r="D41" s="179">
        <f>D42+D44+D46+D48+D50</f>
        <v>5600020</v>
      </c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4.25" customHeight="1">
      <c r="A42" s="169">
        <v>21301</v>
      </c>
      <c r="B42" s="182" t="s">
        <v>98</v>
      </c>
      <c r="C42" s="179">
        <v>1660778</v>
      </c>
      <c r="D42" s="179">
        <v>1660778</v>
      </c>
      <c r="E42" s="62"/>
      <c r="F42" s="62"/>
      <c r="G42" s="62"/>
      <c r="H42" s="62"/>
      <c r="I42" s="62"/>
      <c r="J42" s="62"/>
      <c r="K42" s="62"/>
      <c r="L42" s="62"/>
      <c r="M42" s="62"/>
    </row>
    <row r="43" spans="1:13" ht="14.25" customHeight="1">
      <c r="A43" s="176">
        <v>2130104</v>
      </c>
      <c r="B43" s="181" t="s">
        <v>99</v>
      </c>
      <c r="C43" s="127">
        <v>1660778</v>
      </c>
      <c r="D43" s="127">
        <v>1660778</v>
      </c>
      <c r="E43" s="62"/>
      <c r="F43" s="62"/>
      <c r="G43" s="62"/>
      <c r="H43" s="62"/>
      <c r="I43" s="62"/>
      <c r="J43" s="62"/>
      <c r="K43" s="62"/>
      <c r="L43" s="62"/>
      <c r="M43" s="62"/>
    </row>
    <row r="44" spans="1:13" ht="14.25" customHeight="1">
      <c r="A44" s="169">
        <v>21302</v>
      </c>
      <c r="B44" s="182" t="s">
        <v>100</v>
      </c>
      <c r="C44" s="179">
        <v>618080</v>
      </c>
      <c r="D44" s="179">
        <v>618080</v>
      </c>
      <c r="E44" s="62"/>
      <c r="F44" s="62"/>
      <c r="G44" s="62"/>
      <c r="H44" s="62"/>
      <c r="I44" s="62"/>
      <c r="J44" s="62"/>
      <c r="K44" s="62"/>
      <c r="L44" s="62"/>
      <c r="M44" s="62"/>
    </row>
    <row r="45" spans="1:13" ht="14.25" customHeight="1">
      <c r="A45" s="176">
        <v>2130204</v>
      </c>
      <c r="B45" s="181" t="s">
        <v>101</v>
      </c>
      <c r="C45" s="127">
        <v>618080</v>
      </c>
      <c r="D45" s="127">
        <v>618080</v>
      </c>
      <c r="E45" s="62"/>
      <c r="F45" s="62"/>
      <c r="G45" s="62"/>
      <c r="H45" s="62"/>
      <c r="I45" s="62"/>
      <c r="J45" s="62"/>
      <c r="K45" s="62"/>
      <c r="L45" s="62"/>
      <c r="M45" s="62"/>
    </row>
    <row r="46" spans="1:13" ht="14.25" customHeight="1">
      <c r="A46" s="169">
        <v>21303</v>
      </c>
      <c r="B46" s="182" t="s">
        <v>102</v>
      </c>
      <c r="C46" s="179">
        <v>382832</v>
      </c>
      <c r="D46" s="179">
        <v>382832</v>
      </c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4.25" customHeight="1">
      <c r="A47" s="176">
        <v>2130306</v>
      </c>
      <c r="B47" s="181" t="s">
        <v>103</v>
      </c>
      <c r="C47" s="127">
        <v>382832</v>
      </c>
      <c r="D47" s="127">
        <v>382832</v>
      </c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4.25" customHeight="1">
      <c r="A48" s="169">
        <v>21305</v>
      </c>
      <c r="B48" s="182" t="s">
        <v>104</v>
      </c>
      <c r="C48" s="179">
        <v>257198</v>
      </c>
      <c r="D48" s="179">
        <v>257198</v>
      </c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4.25" customHeight="1">
      <c r="A49" s="176">
        <v>2130501</v>
      </c>
      <c r="B49" s="181" t="s">
        <v>75</v>
      </c>
      <c r="C49" s="127">
        <v>257198</v>
      </c>
      <c r="D49" s="127">
        <v>257198</v>
      </c>
      <c r="E49" s="62"/>
      <c r="F49" s="62"/>
      <c r="G49" s="62"/>
      <c r="H49" s="62"/>
      <c r="I49" s="62"/>
      <c r="J49" s="62"/>
      <c r="K49" s="62"/>
      <c r="L49" s="62"/>
      <c r="M49" s="62"/>
    </row>
    <row r="50" spans="1:13" ht="14.25" customHeight="1">
      <c r="A50" s="169">
        <v>21307</v>
      </c>
      <c r="B50" s="182" t="s">
        <v>105</v>
      </c>
      <c r="C50" s="179">
        <f>C51</f>
        <v>2681132</v>
      </c>
      <c r="D50" s="179">
        <f>D51</f>
        <v>2681132</v>
      </c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4.25" customHeight="1">
      <c r="A51" s="176">
        <v>2130705</v>
      </c>
      <c r="B51" s="181" t="s">
        <v>106</v>
      </c>
      <c r="C51" s="127">
        <v>2681132</v>
      </c>
      <c r="D51" s="127">
        <v>2681132</v>
      </c>
      <c r="E51" s="62"/>
      <c r="F51" s="62"/>
      <c r="G51" s="62"/>
      <c r="H51" s="62"/>
      <c r="I51" s="62"/>
      <c r="J51" s="62"/>
      <c r="K51" s="62"/>
      <c r="L51" s="62"/>
      <c r="M51" s="62"/>
    </row>
    <row r="52" spans="1:13" ht="14.25" customHeight="1">
      <c r="A52" s="169">
        <v>215</v>
      </c>
      <c r="B52" s="169" t="s">
        <v>107</v>
      </c>
      <c r="C52" s="179">
        <f>C53</f>
        <v>136089</v>
      </c>
      <c r="D52" s="179">
        <f>D53</f>
        <v>136089</v>
      </c>
      <c r="E52" s="62"/>
      <c r="F52" s="62"/>
      <c r="G52" s="62"/>
      <c r="H52" s="62"/>
      <c r="I52" s="62"/>
      <c r="J52" s="62"/>
      <c r="K52" s="62"/>
      <c r="L52" s="62"/>
      <c r="M52" s="62"/>
    </row>
    <row r="53" spans="1:13" ht="14.25" customHeight="1">
      <c r="A53" s="169">
        <v>21507</v>
      </c>
      <c r="B53" s="203" t="s">
        <v>108</v>
      </c>
      <c r="C53" s="179">
        <v>136089</v>
      </c>
      <c r="D53" s="179">
        <v>136089</v>
      </c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4.25" customHeight="1">
      <c r="A54" s="176">
        <v>2150701</v>
      </c>
      <c r="B54" s="185" t="s">
        <v>71</v>
      </c>
      <c r="C54" s="127">
        <v>136089</v>
      </c>
      <c r="D54" s="127">
        <v>136089</v>
      </c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14.25" customHeight="1">
      <c r="A55" s="62" t="s">
        <v>56</v>
      </c>
      <c r="B55" s="62"/>
      <c r="C55" s="113">
        <f>C7+C17+C19+C22+C31+C38+C41+C52</f>
        <v>13808595</v>
      </c>
      <c r="D55" s="113">
        <f>D7+D17+D19+D22+D31+D38+D41+D52</f>
        <v>13808595</v>
      </c>
      <c r="E55" s="62"/>
      <c r="F55" s="62"/>
      <c r="G55" s="62"/>
      <c r="H55" s="62"/>
      <c r="I55" s="62"/>
      <c r="J55" s="62"/>
      <c r="K55" s="62"/>
      <c r="L55" s="62"/>
      <c r="M55" s="62"/>
    </row>
  </sheetData>
  <sheetProtection/>
  <mergeCells count="10">
    <mergeCell ref="A2:M2"/>
    <mergeCell ref="A3:J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186"/>
      <c r="B1" s="186"/>
      <c r="C1" s="186"/>
      <c r="D1" s="92" t="s">
        <v>121</v>
      </c>
    </row>
    <row r="2" spans="1:4" ht="31.5" customHeight="1">
      <c r="A2" s="16" t="s">
        <v>122</v>
      </c>
      <c r="B2" s="187"/>
      <c r="C2" s="187"/>
      <c r="D2" s="187"/>
    </row>
    <row r="3" spans="1:4" ht="17.25" customHeight="1">
      <c r="A3" s="101" t="s">
        <v>3</v>
      </c>
      <c r="B3" s="188"/>
      <c r="C3" s="188"/>
      <c r="D3" s="93" t="s">
        <v>4</v>
      </c>
    </row>
    <row r="4" spans="1:4" ht="19.5" customHeight="1">
      <c r="A4" s="37" t="s">
        <v>5</v>
      </c>
      <c r="B4" s="103"/>
      <c r="C4" s="37" t="s">
        <v>6</v>
      </c>
      <c r="D4" s="103"/>
    </row>
    <row r="5" spans="1:4" ht="21.75" customHeight="1">
      <c r="A5" s="36" t="s">
        <v>7</v>
      </c>
      <c r="B5" s="189" t="s">
        <v>8</v>
      </c>
      <c r="C5" s="36" t="s">
        <v>123</v>
      </c>
      <c r="D5" s="189" t="s">
        <v>8</v>
      </c>
    </row>
    <row r="6" spans="1:4" ht="17.25" customHeight="1">
      <c r="A6" s="39"/>
      <c r="B6" s="77"/>
      <c r="C6" s="39"/>
      <c r="D6" s="77"/>
    </row>
    <row r="7" spans="1:4" ht="17.25" customHeight="1">
      <c r="A7" s="190" t="s">
        <v>124</v>
      </c>
      <c r="B7" s="152">
        <v>13808595</v>
      </c>
      <c r="C7" s="191" t="s">
        <v>125</v>
      </c>
      <c r="D7" s="152">
        <v>13808595</v>
      </c>
    </row>
    <row r="8" spans="1:4" ht="17.25" customHeight="1">
      <c r="A8" s="192" t="s">
        <v>126</v>
      </c>
      <c r="B8" s="152">
        <v>13808595</v>
      </c>
      <c r="C8" s="191" t="s">
        <v>127</v>
      </c>
      <c r="D8" s="152">
        <v>2816726</v>
      </c>
    </row>
    <row r="9" spans="1:4" ht="17.25" customHeight="1">
      <c r="A9" s="192" t="s">
        <v>128</v>
      </c>
      <c r="B9" s="152"/>
      <c r="C9" s="191" t="s">
        <v>129</v>
      </c>
      <c r="D9" s="193"/>
    </row>
    <row r="10" spans="1:4" ht="17.25" customHeight="1">
      <c r="A10" s="192" t="s">
        <v>130</v>
      </c>
      <c r="B10" s="152"/>
      <c r="C10" s="191" t="s">
        <v>131</v>
      </c>
      <c r="D10" s="193"/>
    </row>
    <row r="11" spans="1:4" ht="17.25" customHeight="1">
      <c r="A11" s="192" t="s">
        <v>132</v>
      </c>
      <c r="B11" s="152"/>
      <c r="C11" s="191" t="s">
        <v>133</v>
      </c>
      <c r="D11" s="193"/>
    </row>
    <row r="12" spans="1:4" ht="17.25" customHeight="1">
      <c r="A12" s="192" t="s">
        <v>126</v>
      </c>
      <c r="B12" s="152"/>
      <c r="C12" s="191" t="s">
        <v>134</v>
      </c>
      <c r="D12" s="193"/>
    </row>
    <row r="13" spans="1:4" ht="17.25" customHeight="1">
      <c r="A13" s="194" t="s">
        <v>128</v>
      </c>
      <c r="B13" s="193"/>
      <c r="C13" s="191" t="s">
        <v>135</v>
      </c>
      <c r="D13" s="152">
        <v>139284</v>
      </c>
    </row>
    <row r="14" spans="1:4" ht="17.25" customHeight="1">
      <c r="A14" s="194" t="s">
        <v>130</v>
      </c>
      <c r="B14" s="193"/>
      <c r="C14" s="191" t="s">
        <v>136</v>
      </c>
      <c r="D14" s="152">
        <v>185577</v>
      </c>
    </row>
    <row r="15" spans="1:4" ht="17.25" customHeight="1">
      <c r="A15" s="192"/>
      <c r="B15" s="193"/>
      <c r="C15" s="191" t="s">
        <v>137</v>
      </c>
      <c r="D15" s="152">
        <v>3515439</v>
      </c>
    </row>
    <row r="16" spans="1:4" ht="17.25" customHeight="1">
      <c r="A16" s="192"/>
      <c r="B16" s="152"/>
      <c r="C16" s="191" t="s">
        <v>138</v>
      </c>
      <c r="D16" s="152">
        <v>1222257</v>
      </c>
    </row>
    <row r="17" spans="1:4" ht="17.25" customHeight="1">
      <c r="A17" s="192"/>
      <c r="B17" s="195"/>
      <c r="C17" s="191" t="s">
        <v>139</v>
      </c>
      <c r="D17" s="193"/>
    </row>
    <row r="18" spans="1:4" ht="17.25" customHeight="1">
      <c r="A18" s="194"/>
      <c r="B18" s="195"/>
      <c r="C18" s="191" t="s">
        <v>140</v>
      </c>
      <c r="D18" s="152">
        <v>193203</v>
      </c>
    </row>
    <row r="19" spans="1:4" ht="17.25" customHeight="1">
      <c r="A19" s="194"/>
      <c r="B19" s="196"/>
      <c r="C19" s="191" t="s">
        <v>141</v>
      </c>
      <c r="D19" s="152">
        <v>5600020</v>
      </c>
    </row>
    <row r="20" spans="1:4" ht="17.25" customHeight="1">
      <c r="A20" s="196"/>
      <c r="B20" s="196"/>
      <c r="C20" s="191" t="s">
        <v>142</v>
      </c>
      <c r="D20" s="193"/>
    </row>
    <row r="21" spans="1:4" ht="17.25" customHeight="1">
      <c r="A21" s="196"/>
      <c r="B21" s="196"/>
      <c r="C21" s="191" t="s">
        <v>143</v>
      </c>
      <c r="D21" s="152">
        <v>136089</v>
      </c>
    </row>
    <row r="22" spans="1:4" ht="17.25" customHeight="1">
      <c r="A22" s="196"/>
      <c r="B22" s="196"/>
      <c r="C22" s="191" t="s">
        <v>144</v>
      </c>
      <c r="D22" s="193"/>
    </row>
    <row r="23" spans="1:4" ht="17.25" customHeight="1">
      <c r="A23" s="196"/>
      <c r="B23" s="196"/>
      <c r="C23" s="191" t="s">
        <v>145</v>
      </c>
      <c r="D23" s="193"/>
    </row>
    <row r="24" spans="1:4" ht="17.25" customHeight="1">
      <c r="A24" s="196"/>
      <c r="B24" s="196"/>
      <c r="C24" s="191" t="s">
        <v>146</v>
      </c>
      <c r="D24" s="193"/>
    </row>
    <row r="25" spans="1:4" ht="17.25" customHeight="1">
      <c r="A25" s="196"/>
      <c r="B25" s="196"/>
      <c r="C25" s="191" t="s">
        <v>147</v>
      </c>
      <c r="D25" s="193"/>
    </row>
    <row r="26" spans="1:4" ht="17.25" customHeight="1">
      <c r="A26" s="196"/>
      <c r="B26" s="196"/>
      <c r="C26" s="191" t="s">
        <v>148</v>
      </c>
      <c r="D26" s="193"/>
    </row>
    <row r="27" spans="1:4" ht="17.25" customHeight="1">
      <c r="A27" s="196"/>
      <c r="B27" s="196"/>
      <c r="C27" s="191" t="s">
        <v>149</v>
      </c>
      <c r="D27" s="193"/>
    </row>
    <row r="28" spans="1:4" ht="17.25" customHeight="1">
      <c r="A28" s="196"/>
      <c r="B28" s="196"/>
      <c r="C28" s="191" t="s">
        <v>150</v>
      </c>
      <c r="D28" s="193"/>
    </row>
    <row r="29" spans="1:4" ht="17.25" customHeight="1">
      <c r="A29" s="196"/>
      <c r="B29" s="196"/>
      <c r="C29" s="191" t="s">
        <v>151</v>
      </c>
      <c r="D29" s="193"/>
    </row>
    <row r="30" spans="1:4" ht="17.25" customHeight="1">
      <c r="A30" s="196"/>
      <c r="B30" s="196"/>
      <c r="C30" s="191" t="s">
        <v>152</v>
      </c>
      <c r="D30" s="193"/>
    </row>
    <row r="31" spans="1:4" ht="14.25" customHeight="1">
      <c r="A31" s="197"/>
      <c r="B31" s="195"/>
      <c r="C31" s="194" t="s">
        <v>153</v>
      </c>
      <c r="D31" s="195"/>
    </row>
    <row r="32" spans="1:4" ht="17.25" customHeight="1">
      <c r="A32" s="198" t="s">
        <v>154</v>
      </c>
      <c r="B32" s="152">
        <v>13808595</v>
      </c>
      <c r="C32" s="197" t="s">
        <v>50</v>
      </c>
      <c r="D32" s="152">
        <v>13808595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28">
      <selection activeCell="A7" sqref="A7:IV7"/>
    </sheetView>
  </sheetViews>
  <sheetFormatPr defaultColWidth="8.8515625" defaultRowHeight="14.25" customHeight="1"/>
  <cols>
    <col min="1" max="1" width="20.140625" style="95" customWidth="1"/>
    <col min="2" max="2" width="44.00390625" style="95" customWidth="1"/>
    <col min="3" max="3" width="24.28125" style="28" customWidth="1"/>
    <col min="4" max="4" width="16.57421875" style="161" customWidth="1"/>
    <col min="5" max="6" width="24.28125" style="161" customWidth="1"/>
    <col min="7" max="7" width="24.28125" style="28" customWidth="1"/>
    <col min="8" max="8" width="9.140625" style="28" customWidth="1"/>
    <col min="9" max="16384" width="9.140625" style="28" bestFit="1" customWidth="1"/>
  </cols>
  <sheetData>
    <row r="1" spans="4:7" ht="12" customHeight="1">
      <c r="D1" s="162"/>
      <c r="F1" s="163"/>
      <c r="G1" s="30" t="s">
        <v>155</v>
      </c>
    </row>
    <row r="2" spans="1:7" ht="39" customHeight="1">
      <c r="A2" s="100" t="s">
        <v>156</v>
      </c>
      <c r="B2" s="100"/>
      <c r="C2" s="100"/>
      <c r="D2" s="100"/>
      <c r="E2" s="100"/>
      <c r="F2" s="100"/>
      <c r="G2" s="100"/>
    </row>
    <row r="3" spans="1:7" ht="18" customHeight="1">
      <c r="A3" s="101" t="s">
        <v>3</v>
      </c>
      <c r="F3" s="164"/>
      <c r="G3" s="98" t="s">
        <v>4</v>
      </c>
    </row>
    <row r="4" spans="1:7" ht="20.25" customHeight="1">
      <c r="A4" s="165" t="s">
        <v>157</v>
      </c>
      <c r="B4" s="166"/>
      <c r="C4" s="37" t="s">
        <v>113</v>
      </c>
      <c r="D4" s="38"/>
      <c r="E4" s="38"/>
      <c r="F4" s="103"/>
      <c r="G4" s="167" t="s">
        <v>114</v>
      </c>
    </row>
    <row r="5" spans="1:7" ht="20.25" customHeight="1">
      <c r="A5" s="105" t="s">
        <v>111</v>
      </c>
      <c r="B5" s="105" t="s">
        <v>112</v>
      </c>
      <c r="C5" s="43" t="s">
        <v>56</v>
      </c>
      <c r="D5" s="43" t="s">
        <v>58</v>
      </c>
      <c r="E5" s="43" t="s">
        <v>158</v>
      </c>
      <c r="F5" s="43" t="s">
        <v>159</v>
      </c>
      <c r="G5" s="80"/>
    </row>
    <row r="6" spans="1:7" ht="13.5" customHeight="1">
      <c r="A6" s="168" t="s">
        <v>160</v>
      </c>
      <c r="B6" s="168" t="s">
        <v>161</v>
      </c>
      <c r="C6" s="168" t="s">
        <v>162</v>
      </c>
      <c r="D6" s="168" t="s">
        <v>163</v>
      </c>
      <c r="E6" s="168" t="s">
        <v>164</v>
      </c>
      <c r="F6" s="168" t="s">
        <v>165</v>
      </c>
      <c r="G6" s="168" t="s">
        <v>166</v>
      </c>
    </row>
    <row r="7" spans="1:7" ht="18" customHeight="1">
      <c r="A7" s="169">
        <v>201</v>
      </c>
      <c r="B7" s="170" t="s">
        <v>69</v>
      </c>
      <c r="C7" s="171">
        <f>C8+C11+C13+C15</f>
        <v>2816726</v>
      </c>
      <c r="D7" s="171">
        <f>D8+D11+D13+D15</f>
        <v>2816726</v>
      </c>
      <c r="E7" s="171">
        <f>E8+E11+E13+E15</f>
        <v>2160326</v>
      </c>
      <c r="F7" s="171">
        <f>F8+F11+F13+F15</f>
        <v>656400</v>
      </c>
      <c r="G7" s="172" t="s">
        <v>46</v>
      </c>
    </row>
    <row r="8" spans="1:7" ht="18" customHeight="1">
      <c r="A8" s="169">
        <v>20101</v>
      </c>
      <c r="B8" s="173" t="s">
        <v>70</v>
      </c>
      <c r="C8" s="171">
        <f>C9+C10</f>
        <v>214089</v>
      </c>
      <c r="D8" s="171">
        <f>D9+D10</f>
        <v>214089</v>
      </c>
      <c r="E8" s="174">
        <f>E9</f>
        <v>137189</v>
      </c>
      <c r="F8" s="174">
        <f>F9+F10</f>
        <v>76900</v>
      </c>
      <c r="G8" s="175" t="s">
        <v>46</v>
      </c>
    </row>
    <row r="9" spans="1:7" ht="14.25" customHeight="1">
      <c r="A9" s="176">
        <v>2010101</v>
      </c>
      <c r="B9" s="173" t="s">
        <v>71</v>
      </c>
      <c r="C9" s="177">
        <v>156089</v>
      </c>
      <c r="D9" s="177">
        <v>156089</v>
      </c>
      <c r="E9" s="177">
        <v>137189</v>
      </c>
      <c r="F9" s="177">
        <v>18900</v>
      </c>
      <c r="G9" s="62"/>
    </row>
    <row r="10" spans="1:7" ht="14.25" customHeight="1">
      <c r="A10" s="176">
        <v>2010108</v>
      </c>
      <c r="B10" s="178" t="s">
        <v>72</v>
      </c>
      <c r="C10" s="177">
        <v>58000</v>
      </c>
      <c r="D10" s="177">
        <v>58000</v>
      </c>
      <c r="E10" s="177">
        <v>0</v>
      </c>
      <c r="F10" s="177">
        <v>58000</v>
      </c>
      <c r="G10" s="62"/>
    </row>
    <row r="11" spans="1:7" ht="14.25" customHeight="1">
      <c r="A11" s="169">
        <v>20103</v>
      </c>
      <c r="B11" s="173" t="s">
        <v>73</v>
      </c>
      <c r="C11" s="179">
        <v>1485909</v>
      </c>
      <c r="D11" s="179">
        <v>1485909</v>
      </c>
      <c r="E11" s="180">
        <v>1047609</v>
      </c>
      <c r="F11" s="180">
        <v>438300</v>
      </c>
      <c r="G11" s="62"/>
    </row>
    <row r="12" spans="1:7" ht="14.25" customHeight="1">
      <c r="A12" s="176">
        <v>2010301</v>
      </c>
      <c r="B12" s="173" t="s">
        <v>71</v>
      </c>
      <c r="C12" s="127">
        <v>1485909</v>
      </c>
      <c r="D12" s="127">
        <v>1485909</v>
      </c>
      <c r="E12" s="177">
        <v>1047609</v>
      </c>
      <c r="F12" s="177">
        <v>438300</v>
      </c>
      <c r="G12" s="62"/>
    </row>
    <row r="13" spans="1:7" ht="14.25" customHeight="1">
      <c r="A13" s="169">
        <v>20106</v>
      </c>
      <c r="B13" s="181" t="s">
        <v>74</v>
      </c>
      <c r="C13" s="179">
        <v>236957</v>
      </c>
      <c r="D13" s="179">
        <v>236957</v>
      </c>
      <c r="E13" s="180">
        <v>209157</v>
      </c>
      <c r="F13" s="180">
        <v>27800</v>
      </c>
      <c r="G13" s="62"/>
    </row>
    <row r="14" spans="1:7" ht="14.25" customHeight="1">
      <c r="A14" s="176">
        <v>2010601</v>
      </c>
      <c r="B14" s="181" t="s">
        <v>75</v>
      </c>
      <c r="C14" s="127">
        <v>236957</v>
      </c>
      <c r="D14" s="127">
        <v>236957</v>
      </c>
      <c r="E14" s="177">
        <v>209157</v>
      </c>
      <c r="F14" s="177">
        <v>27800</v>
      </c>
      <c r="G14" s="62"/>
    </row>
    <row r="15" spans="1:7" ht="14.25" customHeight="1">
      <c r="A15" s="169">
        <v>20131</v>
      </c>
      <c r="B15" s="181" t="s">
        <v>76</v>
      </c>
      <c r="C15" s="179">
        <v>879771</v>
      </c>
      <c r="D15" s="179">
        <v>879771</v>
      </c>
      <c r="E15" s="180">
        <v>766371</v>
      </c>
      <c r="F15" s="180">
        <v>113400</v>
      </c>
      <c r="G15" s="62"/>
    </row>
    <row r="16" spans="1:7" ht="14.25" customHeight="1">
      <c r="A16" s="176">
        <v>2013101</v>
      </c>
      <c r="B16" s="181" t="s">
        <v>75</v>
      </c>
      <c r="C16" s="127">
        <v>879771</v>
      </c>
      <c r="D16" s="127">
        <v>879771</v>
      </c>
      <c r="E16" s="177">
        <v>766371</v>
      </c>
      <c r="F16" s="177">
        <v>113400</v>
      </c>
      <c r="G16" s="62"/>
    </row>
    <row r="17" spans="1:7" ht="14.25" customHeight="1">
      <c r="A17" s="169">
        <v>206</v>
      </c>
      <c r="B17" s="182" t="s">
        <v>77</v>
      </c>
      <c r="C17" s="179">
        <v>139284</v>
      </c>
      <c r="D17" s="179">
        <v>139284</v>
      </c>
      <c r="E17" s="180">
        <v>125384</v>
      </c>
      <c r="F17" s="180">
        <v>13900</v>
      </c>
      <c r="G17" s="62"/>
    </row>
    <row r="18" spans="1:7" ht="14.25" customHeight="1">
      <c r="A18" s="176">
        <v>2060101</v>
      </c>
      <c r="B18" s="181" t="s">
        <v>75</v>
      </c>
      <c r="C18" s="127">
        <v>139284</v>
      </c>
      <c r="D18" s="127">
        <v>139284</v>
      </c>
      <c r="E18" s="177">
        <v>125384</v>
      </c>
      <c r="F18" s="177">
        <v>13900</v>
      </c>
      <c r="G18" s="62"/>
    </row>
    <row r="19" spans="1:7" ht="14.25" customHeight="1">
      <c r="A19" s="169">
        <v>207</v>
      </c>
      <c r="B19" s="182" t="s">
        <v>78</v>
      </c>
      <c r="C19" s="179">
        <v>185577</v>
      </c>
      <c r="D19" s="179">
        <v>185577</v>
      </c>
      <c r="E19" s="183">
        <v>177577</v>
      </c>
      <c r="F19" s="180">
        <v>8000</v>
      </c>
      <c r="G19" s="62"/>
    </row>
    <row r="20" spans="1:7" ht="14.25" customHeight="1">
      <c r="A20" s="169">
        <v>20701</v>
      </c>
      <c r="B20" s="181" t="s">
        <v>79</v>
      </c>
      <c r="C20" s="179">
        <v>185577</v>
      </c>
      <c r="D20" s="179">
        <v>185577</v>
      </c>
      <c r="E20" s="183">
        <v>177577</v>
      </c>
      <c r="F20" s="180">
        <v>8000</v>
      </c>
      <c r="G20" s="62"/>
    </row>
    <row r="21" spans="1:7" ht="14.25" customHeight="1">
      <c r="A21" s="176">
        <v>2070109</v>
      </c>
      <c r="B21" s="181" t="s">
        <v>99</v>
      </c>
      <c r="C21" s="127">
        <v>185577</v>
      </c>
      <c r="D21" s="127">
        <v>185577</v>
      </c>
      <c r="E21" s="184">
        <v>177577</v>
      </c>
      <c r="F21" s="177">
        <v>8000</v>
      </c>
      <c r="G21" s="62"/>
    </row>
    <row r="22" spans="1:7" ht="14.25" customHeight="1">
      <c r="A22" s="169">
        <v>208</v>
      </c>
      <c r="B22" s="182" t="s">
        <v>81</v>
      </c>
      <c r="C22" s="180">
        <f>C23+C25+C27</f>
        <v>3515439</v>
      </c>
      <c r="D22" s="180">
        <f>D23+D25+D27</f>
        <v>3515439</v>
      </c>
      <c r="E22" s="183">
        <f>E23+E25+E27</f>
        <v>3433359</v>
      </c>
      <c r="F22" s="180">
        <f>F23+F25+F27</f>
        <v>82080</v>
      </c>
      <c r="G22" s="62"/>
    </row>
    <row r="23" spans="1:7" ht="14.25" customHeight="1">
      <c r="A23" s="169">
        <v>20801</v>
      </c>
      <c r="B23" s="181" t="s">
        <v>167</v>
      </c>
      <c r="C23" s="179">
        <v>392680</v>
      </c>
      <c r="D23" s="179">
        <v>392680</v>
      </c>
      <c r="E23" s="183">
        <v>350980</v>
      </c>
      <c r="F23" s="180">
        <v>41700</v>
      </c>
      <c r="G23" s="62"/>
    </row>
    <row r="24" spans="1:7" ht="14.25" customHeight="1">
      <c r="A24" s="176">
        <v>2080101</v>
      </c>
      <c r="B24" s="181" t="s">
        <v>168</v>
      </c>
      <c r="C24" s="127">
        <v>392680</v>
      </c>
      <c r="D24" s="127">
        <v>392680</v>
      </c>
      <c r="E24" s="184">
        <v>350980</v>
      </c>
      <c r="F24" s="177">
        <v>41700</v>
      </c>
      <c r="G24" s="62"/>
    </row>
    <row r="25" spans="1:7" ht="14.25" customHeight="1">
      <c r="A25" s="169">
        <v>20802</v>
      </c>
      <c r="B25" s="181" t="s">
        <v>83</v>
      </c>
      <c r="C25" s="179">
        <v>427949</v>
      </c>
      <c r="D25" s="179">
        <v>427949</v>
      </c>
      <c r="E25" s="183">
        <v>387569</v>
      </c>
      <c r="F25" s="180">
        <v>40380</v>
      </c>
      <c r="G25" s="62"/>
    </row>
    <row r="26" spans="1:7" ht="14.25" customHeight="1">
      <c r="A26" s="176">
        <v>2080201</v>
      </c>
      <c r="B26" s="181" t="s">
        <v>75</v>
      </c>
      <c r="C26" s="127">
        <v>427949</v>
      </c>
      <c r="D26" s="127">
        <v>427949</v>
      </c>
      <c r="E26" s="184">
        <v>387569</v>
      </c>
      <c r="F26" s="177">
        <v>40380</v>
      </c>
      <c r="G26" s="62"/>
    </row>
    <row r="27" spans="1:7" ht="14.25" customHeight="1">
      <c r="A27" s="169">
        <v>20805</v>
      </c>
      <c r="B27" s="181" t="s">
        <v>84</v>
      </c>
      <c r="C27" s="180">
        <f>C28+C29+C30</f>
        <v>2694810</v>
      </c>
      <c r="D27" s="180">
        <f>D28+D29+D30</f>
        <v>2694810</v>
      </c>
      <c r="E27" s="180">
        <f>E28+E29+E30</f>
        <v>2694810</v>
      </c>
      <c r="F27" s="180">
        <v>0</v>
      </c>
      <c r="G27" s="62"/>
    </row>
    <row r="28" spans="1:7" ht="14.25" customHeight="1">
      <c r="A28" s="176">
        <v>2080501</v>
      </c>
      <c r="B28" s="181" t="s">
        <v>85</v>
      </c>
      <c r="C28" s="127">
        <v>1069790</v>
      </c>
      <c r="D28" s="127">
        <v>1069790</v>
      </c>
      <c r="E28" s="184">
        <v>1069790</v>
      </c>
      <c r="F28" s="177">
        <v>0</v>
      </c>
      <c r="G28" s="62"/>
    </row>
    <row r="29" spans="1:7" ht="14.25" customHeight="1">
      <c r="A29" s="176">
        <v>2080502</v>
      </c>
      <c r="B29" s="181" t="s">
        <v>86</v>
      </c>
      <c r="C29" s="127">
        <v>664332</v>
      </c>
      <c r="D29" s="127">
        <v>664332</v>
      </c>
      <c r="E29" s="127">
        <v>664332</v>
      </c>
      <c r="F29" s="177">
        <v>0</v>
      </c>
      <c r="G29" s="62"/>
    </row>
    <row r="30" spans="1:7" ht="14.25" customHeight="1">
      <c r="A30" s="176">
        <v>2080505</v>
      </c>
      <c r="B30" s="178" t="s">
        <v>87</v>
      </c>
      <c r="C30" s="127">
        <v>960688</v>
      </c>
      <c r="D30" s="127">
        <v>960688</v>
      </c>
      <c r="E30" s="127">
        <v>960688</v>
      </c>
      <c r="F30" s="177">
        <v>0</v>
      </c>
      <c r="G30" s="62"/>
    </row>
    <row r="31" spans="1:7" ht="14.25" customHeight="1">
      <c r="A31" s="169">
        <v>210</v>
      </c>
      <c r="B31" s="182" t="s">
        <v>88</v>
      </c>
      <c r="C31" s="180">
        <f>C32+C34</f>
        <v>1222257</v>
      </c>
      <c r="D31" s="180">
        <f>D32+D34</f>
        <v>1222257</v>
      </c>
      <c r="E31" s="180">
        <f>E32+E34</f>
        <v>1202257</v>
      </c>
      <c r="F31" s="180">
        <f>F32</f>
        <v>20000</v>
      </c>
      <c r="G31" s="62"/>
    </row>
    <row r="32" spans="1:7" ht="14.25" customHeight="1">
      <c r="A32" s="169">
        <v>21004</v>
      </c>
      <c r="B32" s="181" t="s">
        <v>89</v>
      </c>
      <c r="C32" s="179">
        <v>508670</v>
      </c>
      <c r="D32" s="179">
        <v>508670</v>
      </c>
      <c r="E32" s="180">
        <v>488670</v>
      </c>
      <c r="F32" s="180">
        <v>20000</v>
      </c>
      <c r="G32" s="62"/>
    </row>
    <row r="33" spans="1:7" ht="14.25" customHeight="1">
      <c r="A33" s="176">
        <v>2100499</v>
      </c>
      <c r="B33" s="181" t="s">
        <v>90</v>
      </c>
      <c r="C33" s="127">
        <v>508670</v>
      </c>
      <c r="D33" s="127">
        <v>508670</v>
      </c>
      <c r="E33" s="177">
        <v>488670</v>
      </c>
      <c r="F33" s="177">
        <v>20000</v>
      </c>
      <c r="G33" s="62"/>
    </row>
    <row r="34" spans="1:7" ht="14.25" customHeight="1">
      <c r="A34" s="169">
        <v>21011</v>
      </c>
      <c r="B34" s="181" t="s">
        <v>91</v>
      </c>
      <c r="C34" s="180">
        <f>C35+C36+C37</f>
        <v>713587</v>
      </c>
      <c r="D34" s="180">
        <f>D35+D36+D37</f>
        <v>713587</v>
      </c>
      <c r="E34" s="180">
        <f>E35+E36+E37</f>
        <v>713587</v>
      </c>
      <c r="F34" s="180">
        <v>0</v>
      </c>
      <c r="G34" s="62"/>
    </row>
    <row r="35" spans="1:7" ht="14.25" customHeight="1">
      <c r="A35" s="176">
        <v>2101101</v>
      </c>
      <c r="B35" s="178" t="s">
        <v>92</v>
      </c>
      <c r="C35" s="127">
        <v>213850</v>
      </c>
      <c r="D35" s="127">
        <v>213850</v>
      </c>
      <c r="E35" s="127">
        <v>213850</v>
      </c>
      <c r="F35" s="177">
        <v>0</v>
      </c>
      <c r="G35" s="62"/>
    </row>
    <row r="36" spans="1:7" ht="14.25" customHeight="1">
      <c r="A36" s="176">
        <v>2101102</v>
      </c>
      <c r="B36" s="178" t="s">
        <v>93</v>
      </c>
      <c r="C36" s="127">
        <v>251270</v>
      </c>
      <c r="D36" s="127">
        <v>251270</v>
      </c>
      <c r="E36" s="127">
        <v>251270</v>
      </c>
      <c r="F36" s="177">
        <v>0</v>
      </c>
      <c r="G36" s="62"/>
    </row>
    <row r="37" spans="1:7" ht="14.25" customHeight="1">
      <c r="A37" s="176">
        <v>2101103</v>
      </c>
      <c r="B37" s="181" t="s">
        <v>94</v>
      </c>
      <c r="C37" s="127">
        <v>248467</v>
      </c>
      <c r="D37" s="127">
        <v>248467</v>
      </c>
      <c r="E37" s="127">
        <v>248467</v>
      </c>
      <c r="F37" s="177">
        <v>0</v>
      </c>
      <c r="G37" s="62"/>
    </row>
    <row r="38" spans="1:7" ht="14.25" customHeight="1">
      <c r="A38" s="169">
        <v>212</v>
      </c>
      <c r="B38" s="182" t="s">
        <v>95</v>
      </c>
      <c r="C38" s="179">
        <v>193203</v>
      </c>
      <c r="D38" s="179">
        <v>193203</v>
      </c>
      <c r="E38" s="180">
        <v>185203</v>
      </c>
      <c r="F38" s="180">
        <v>8000</v>
      </c>
      <c r="G38" s="62"/>
    </row>
    <row r="39" spans="1:7" ht="14.25" customHeight="1">
      <c r="A39" s="169">
        <v>21201</v>
      </c>
      <c r="B39" s="181" t="s">
        <v>96</v>
      </c>
      <c r="C39" s="179">
        <v>193203</v>
      </c>
      <c r="D39" s="179">
        <v>193203</v>
      </c>
      <c r="E39" s="180">
        <v>185203</v>
      </c>
      <c r="F39" s="180">
        <v>8000</v>
      </c>
      <c r="G39" s="62"/>
    </row>
    <row r="40" spans="1:7" ht="14.25" customHeight="1">
      <c r="A40" s="176">
        <v>2120101</v>
      </c>
      <c r="B40" s="181" t="s">
        <v>75</v>
      </c>
      <c r="C40" s="127">
        <v>193203</v>
      </c>
      <c r="D40" s="127">
        <v>193203</v>
      </c>
      <c r="E40" s="177">
        <v>185203</v>
      </c>
      <c r="F40" s="177">
        <v>8000</v>
      </c>
      <c r="G40" s="62"/>
    </row>
    <row r="41" spans="1:7" ht="14.25" customHeight="1">
      <c r="A41" s="169">
        <v>213</v>
      </c>
      <c r="B41" s="182" t="s">
        <v>97</v>
      </c>
      <c r="C41" s="180">
        <f>C42+C44+C46+C48+C50</f>
        <v>5600020</v>
      </c>
      <c r="D41" s="180">
        <f>D42+D44+D46+D48+D50</f>
        <v>5600020</v>
      </c>
      <c r="E41" s="180">
        <f>E42+E44+E46+E48+E50</f>
        <v>5031220</v>
      </c>
      <c r="F41" s="180">
        <f>F42+F44+F46+F48+F50</f>
        <v>568800</v>
      </c>
      <c r="G41" s="62"/>
    </row>
    <row r="42" spans="1:7" ht="14.25" customHeight="1">
      <c r="A42" s="169">
        <v>21301</v>
      </c>
      <c r="B42" s="181" t="s">
        <v>98</v>
      </c>
      <c r="C42" s="179">
        <v>1660778</v>
      </c>
      <c r="D42" s="179">
        <v>1660778</v>
      </c>
      <c r="E42" s="180">
        <v>1600778</v>
      </c>
      <c r="F42" s="180">
        <v>60000</v>
      </c>
      <c r="G42" s="62"/>
    </row>
    <row r="43" spans="1:7" ht="14.25" customHeight="1">
      <c r="A43" s="176">
        <v>2130104</v>
      </c>
      <c r="B43" s="181" t="s">
        <v>99</v>
      </c>
      <c r="C43" s="127">
        <v>1660778</v>
      </c>
      <c r="D43" s="127">
        <v>1660778</v>
      </c>
      <c r="E43" s="177">
        <v>1600778</v>
      </c>
      <c r="F43" s="177">
        <v>60000</v>
      </c>
      <c r="G43" s="62"/>
    </row>
    <row r="44" spans="1:7" ht="14.25" customHeight="1">
      <c r="A44" s="169">
        <v>21302</v>
      </c>
      <c r="B44" s="181" t="s">
        <v>100</v>
      </c>
      <c r="C44" s="179">
        <v>618080</v>
      </c>
      <c r="D44" s="179">
        <v>618080</v>
      </c>
      <c r="E44" s="180">
        <v>594080</v>
      </c>
      <c r="F44" s="180">
        <v>24000</v>
      </c>
      <c r="G44" s="62"/>
    </row>
    <row r="45" spans="1:7" ht="14.25" customHeight="1">
      <c r="A45" s="176">
        <v>2130204</v>
      </c>
      <c r="B45" s="181" t="s">
        <v>101</v>
      </c>
      <c r="C45" s="127">
        <v>618080</v>
      </c>
      <c r="D45" s="127">
        <v>618080</v>
      </c>
      <c r="E45" s="177">
        <v>594080</v>
      </c>
      <c r="F45" s="177">
        <v>24000</v>
      </c>
      <c r="G45" s="62"/>
    </row>
    <row r="46" spans="1:7" ht="14.25" customHeight="1">
      <c r="A46" s="169">
        <v>21303</v>
      </c>
      <c r="B46" s="181" t="s">
        <v>102</v>
      </c>
      <c r="C46" s="179">
        <v>382832</v>
      </c>
      <c r="D46" s="179">
        <v>382832</v>
      </c>
      <c r="E46" s="180">
        <v>366832</v>
      </c>
      <c r="F46" s="180">
        <v>16000</v>
      </c>
      <c r="G46" s="62"/>
    </row>
    <row r="47" spans="1:7" ht="14.25" customHeight="1">
      <c r="A47" s="176">
        <v>2130306</v>
      </c>
      <c r="B47" s="181" t="s">
        <v>103</v>
      </c>
      <c r="C47" s="127">
        <v>382832</v>
      </c>
      <c r="D47" s="127">
        <v>382832</v>
      </c>
      <c r="E47" s="177">
        <v>366832</v>
      </c>
      <c r="F47" s="177">
        <v>16000</v>
      </c>
      <c r="G47" s="62"/>
    </row>
    <row r="48" spans="1:7" ht="14.25" customHeight="1">
      <c r="A48" s="169">
        <v>21305</v>
      </c>
      <c r="B48" s="181" t="s">
        <v>104</v>
      </c>
      <c r="C48" s="179">
        <v>257198</v>
      </c>
      <c r="D48" s="179">
        <v>257198</v>
      </c>
      <c r="E48" s="180">
        <v>249198</v>
      </c>
      <c r="F48" s="180">
        <v>8000</v>
      </c>
      <c r="G48" s="62"/>
    </row>
    <row r="49" spans="1:7" ht="14.25" customHeight="1">
      <c r="A49" s="176">
        <v>2130501</v>
      </c>
      <c r="B49" s="181" t="s">
        <v>75</v>
      </c>
      <c r="C49" s="127">
        <v>257198</v>
      </c>
      <c r="D49" s="127">
        <v>257198</v>
      </c>
      <c r="E49" s="177">
        <v>249198</v>
      </c>
      <c r="F49" s="177">
        <v>8000</v>
      </c>
      <c r="G49" s="62"/>
    </row>
    <row r="50" spans="1:7" ht="14.25" customHeight="1">
      <c r="A50" s="169">
        <v>21307</v>
      </c>
      <c r="B50" s="181" t="s">
        <v>105</v>
      </c>
      <c r="C50" s="179">
        <v>2681132</v>
      </c>
      <c r="D50" s="179">
        <v>2681132</v>
      </c>
      <c r="E50" s="180">
        <v>2220332</v>
      </c>
      <c r="F50" s="180">
        <v>460800</v>
      </c>
      <c r="G50" s="62"/>
    </row>
    <row r="51" spans="1:7" ht="14.25" customHeight="1">
      <c r="A51" s="176">
        <v>2130705</v>
      </c>
      <c r="B51" s="181" t="s">
        <v>106</v>
      </c>
      <c r="C51" s="127">
        <v>2681132</v>
      </c>
      <c r="D51" s="127">
        <v>2681132</v>
      </c>
      <c r="E51" s="177">
        <v>2220332</v>
      </c>
      <c r="F51" s="177">
        <v>460800</v>
      </c>
      <c r="G51" s="62"/>
    </row>
    <row r="52" spans="1:7" ht="14.25" customHeight="1">
      <c r="A52" s="169">
        <v>215</v>
      </c>
      <c r="B52" s="182" t="s">
        <v>169</v>
      </c>
      <c r="C52" s="179">
        <v>136089</v>
      </c>
      <c r="D52" s="179">
        <v>136089</v>
      </c>
      <c r="E52" s="180">
        <v>123509</v>
      </c>
      <c r="F52" s="180">
        <v>12580</v>
      </c>
      <c r="G52" s="62"/>
    </row>
    <row r="53" spans="1:7" ht="14.25" customHeight="1">
      <c r="A53" s="169">
        <v>21507</v>
      </c>
      <c r="B53" s="185" t="s">
        <v>108</v>
      </c>
      <c r="C53" s="179">
        <v>136089</v>
      </c>
      <c r="D53" s="179">
        <v>136089</v>
      </c>
      <c r="E53" s="180">
        <v>123509</v>
      </c>
      <c r="F53" s="180">
        <v>12580</v>
      </c>
      <c r="G53" s="62"/>
    </row>
    <row r="54" spans="1:7" ht="14.25" customHeight="1">
      <c r="A54" s="176">
        <v>2150701</v>
      </c>
      <c r="B54" s="185" t="s">
        <v>71</v>
      </c>
      <c r="C54" s="127">
        <v>136089</v>
      </c>
      <c r="D54" s="127">
        <v>136089</v>
      </c>
      <c r="E54" s="177">
        <v>123509</v>
      </c>
      <c r="F54" s="177">
        <v>12580</v>
      </c>
      <c r="G54" s="62"/>
    </row>
    <row r="55" spans="1:7" ht="14.25" customHeight="1">
      <c r="A55" s="131" t="s">
        <v>56</v>
      </c>
      <c r="B55" s="131"/>
      <c r="C55" s="180">
        <f>C7+C17+C19+C22+C31+C38+C41+C52</f>
        <v>13808595</v>
      </c>
      <c r="D55" s="180">
        <f>D7+D17+D19+D22+D31+D38+D41+D52</f>
        <v>13808595</v>
      </c>
      <c r="E55" s="180">
        <f>E7+E17+E19+E22+E31+E38+E41+E52</f>
        <v>12438835</v>
      </c>
      <c r="F55" s="180">
        <f>F7+F17+F19+F22+F31+F38+F41+F52</f>
        <v>1369760</v>
      </c>
      <c r="G55" s="62"/>
    </row>
  </sheetData>
  <sheetProtection/>
  <mergeCells count="5">
    <mergeCell ref="A2:G2"/>
    <mergeCell ref="A3:E3"/>
    <mergeCell ref="A4:B4"/>
    <mergeCell ref="C4:F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M27" sqref="M27"/>
    </sheetView>
  </sheetViews>
  <sheetFormatPr defaultColWidth="8.8515625" defaultRowHeight="12.75"/>
  <cols>
    <col min="1" max="2" width="27.421875" style="143" customWidth="1"/>
    <col min="3" max="3" width="17.28125" style="144" customWidth="1"/>
    <col min="4" max="5" width="26.28125" style="145" customWidth="1"/>
    <col min="6" max="6" width="18.7109375" style="145" customWidth="1"/>
    <col min="7" max="7" width="9.140625" style="28" customWidth="1"/>
    <col min="8" max="16384" width="9.140625" style="28" bestFit="1" customWidth="1"/>
  </cols>
  <sheetData>
    <row r="1" spans="1:6" ht="12" customHeight="1">
      <c r="A1" s="146"/>
      <c r="B1" s="146"/>
      <c r="C1" s="35"/>
      <c r="D1" s="28"/>
      <c r="E1" s="28"/>
      <c r="F1" s="147" t="s">
        <v>170</v>
      </c>
    </row>
    <row r="2" spans="1:6" ht="25.5" customHeight="1">
      <c r="A2" s="148" t="s">
        <v>171</v>
      </c>
      <c r="B2" s="148"/>
      <c r="C2" s="148"/>
      <c r="D2" s="148"/>
      <c r="E2" s="148"/>
      <c r="F2" s="148"/>
    </row>
    <row r="3" spans="1:6" ht="15.75" customHeight="1">
      <c r="A3" s="101" t="s">
        <v>3</v>
      </c>
      <c r="B3" s="146"/>
      <c r="C3" s="35"/>
      <c r="D3" s="28"/>
      <c r="E3" s="28"/>
      <c r="F3" s="147" t="s">
        <v>172</v>
      </c>
    </row>
    <row r="4" spans="1:6" s="141" customFormat="1" ht="19.5" customHeight="1">
      <c r="A4" s="149" t="s">
        <v>173</v>
      </c>
      <c r="B4" s="36" t="s">
        <v>174</v>
      </c>
      <c r="C4" s="37" t="s">
        <v>175</v>
      </c>
      <c r="D4" s="38"/>
      <c r="E4" s="103"/>
      <c r="F4" s="36" t="s">
        <v>176</v>
      </c>
    </row>
    <row r="5" spans="1:6" s="141" customFormat="1" ht="19.5" customHeight="1">
      <c r="A5" s="77"/>
      <c r="B5" s="39"/>
      <c r="C5" s="43" t="s">
        <v>58</v>
      </c>
      <c r="D5" s="43" t="s">
        <v>177</v>
      </c>
      <c r="E5" s="43" t="s">
        <v>178</v>
      </c>
      <c r="F5" s="39"/>
    </row>
    <row r="6" spans="1:6" s="141" customFormat="1" ht="18.75" customHeight="1">
      <c r="A6" s="150">
        <v>1</v>
      </c>
      <c r="B6" s="150">
        <v>2</v>
      </c>
      <c r="C6" s="151">
        <v>3</v>
      </c>
      <c r="D6" s="150">
        <v>4</v>
      </c>
      <c r="E6" s="150">
        <v>5</v>
      </c>
      <c r="F6" s="150">
        <v>6</v>
      </c>
    </row>
    <row r="7" spans="1:6" ht="18.75" customHeight="1">
      <c r="A7" s="152">
        <v>124000</v>
      </c>
      <c r="B7" s="152">
        <v>0</v>
      </c>
      <c r="C7" s="153">
        <v>60000</v>
      </c>
      <c r="D7" s="152">
        <v>0</v>
      </c>
      <c r="E7" s="152">
        <v>60000</v>
      </c>
      <c r="F7" s="152">
        <v>64000</v>
      </c>
    </row>
    <row r="8" spans="1:3" s="142" customFormat="1" ht="16.5">
      <c r="A8" s="154" t="s">
        <v>179</v>
      </c>
      <c r="B8" s="155"/>
      <c r="C8" s="156"/>
    </row>
    <row r="9" spans="1:3" s="142" customFormat="1" ht="13.5">
      <c r="A9" s="157" t="s">
        <v>180</v>
      </c>
      <c r="B9" s="155"/>
      <c r="C9" s="156"/>
    </row>
    <row r="10" spans="1:3" s="142" customFormat="1" ht="15">
      <c r="A10" s="158" t="s">
        <v>181</v>
      </c>
      <c r="B10" s="155"/>
      <c r="C10" s="156"/>
    </row>
    <row r="11" spans="1:3" s="142" customFormat="1" ht="13.5">
      <c r="A11" s="157" t="s">
        <v>182</v>
      </c>
      <c r="B11" s="155"/>
      <c r="C11" s="156"/>
    </row>
    <row r="12" spans="1:3" s="142" customFormat="1" ht="15">
      <c r="A12" s="154" t="s">
        <v>183</v>
      </c>
      <c r="B12" s="155"/>
      <c r="C12" s="156"/>
    </row>
    <row r="13" spans="1:3" s="142" customFormat="1" ht="13.5">
      <c r="A13" s="157" t="s">
        <v>184</v>
      </c>
      <c r="B13" s="155"/>
      <c r="C13" s="156"/>
    </row>
    <row r="14" spans="1:17" s="142" customFormat="1" ht="27" customHeight="1">
      <c r="A14" s="159" t="s">
        <v>185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9:14" ht="15">
      <c r="I15" s="160"/>
      <c r="J15" s="160"/>
      <c r="K15" s="160"/>
      <c r="L15" s="160"/>
      <c r="M15" s="160"/>
      <c r="N15" s="160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workbookViewId="0" topLeftCell="A34">
      <selection activeCell="M70" sqref="M70"/>
    </sheetView>
  </sheetViews>
  <sheetFormatPr defaultColWidth="8.8515625" defaultRowHeight="14.25" customHeight="1"/>
  <cols>
    <col min="1" max="1" width="13.28125" style="95" customWidth="1"/>
    <col min="2" max="2" width="10.7109375" style="95" customWidth="1"/>
    <col min="3" max="3" width="11.8515625" style="95" customWidth="1"/>
    <col min="4" max="4" width="14.7109375" style="95" customWidth="1"/>
    <col min="5" max="5" width="13.7109375" style="95" customWidth="1"/>
    <col min="6" max="6" width="14.28125" style="95" customWidth="1"/>
    <col min="7" max="7" width="30.421875" style="95" customWidth="1"/>
    <col min="8" max="9" width="12.140625" style="35" customWidth="1"/>
    <col min="10" max="10" width="14.57421875" style="35" customWidth="1"/>
    <col min="11" max="24" width="12.140625" style="35" customWidth="1"/>
    <col min="25" max="25" width="9.140625" style="28" customWidth="1"/>
    <col min="26" max="16384" width="9.140625" style="28" bestFit="1" customWidth="1"/>
  </cols>
  <sheetData>
    <row r="1" ht="12" customHeight="1">
      <c r="X1" s="138" t="s">
        <v>186</v>
      </c>
    </row>
    <row r="2" spans="1:24" ht="39" customHeight="1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8" customHeight="1">
      <c r="A3" s="101" t="s">
        <v>3</v>
      </c>
      <c r="H3" s="28"/>
      <c r="I3" s="28"/>
      <c r="J3" s="28"/>
      <c r="K3" s="28"/>
      <c r="L3" s="28"/>
      <c r="M3" s="28"/>
      <c r="N3" s="28"/>
      <c r="O3" s="28"/>
      <c r="P3" s="28"/>
      <c r="Q3" s="28"/>
      <c r="X3" s="34" t="s">
        <v>4</v>
      </c>
    </row>
    <row r="4" spans="1:24" ht="13.5">
      <c r="A4" s="122" t="s">
        <v>188</v>
      </c>
      <c r="B4" s="122" t="s">
        <v>189</v>
      </c>
      <c r="C4" s="122" t="s">
        <v>190</v>
      </c>
      <c r="D4" s="122" t="s">
        <v>191</v>
      </c>
      <c r="E4" s="122" t="s">
        <v>192</v>
      </c>
      <c r="F4" s="122" t="s">
        <v>193</v>
      </c>
      <c r="G4" s="122" t="s">
        <v>194</v>
      </c>
      <c r="H4" s="54" t="s">
        <v>195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5">
      <c r="A5" s="122"/>
      <c r="B5" s="122"/>
      <c r="C5" s="122"/>
      <c r="D5" s="122"/>
      <c r="E5" s="122"/>
      <c r="F5" s="122"/>
      <c r="G5" s="122"/>
      <c r="H5" s="54" t="s">
        <v>196</v>
      </c>
      <c r="I5" s="54" t="s">
        <v>197</v>
      </c>
      <c r="J5" s="54"/>
      <c r="K5" s="54"/>
      <c r="L5" s="54"/>
      <c r="M5" s="54"/>
      <c r="N5" s="54"/>
      <c r="O5" s="55" t="s">
        <v>198</v>
      </c>
      <c r="P5" s="55"/>
      <c r="Q5" s="55"/>
      <c r="R5" s="54" t="s">
        <v>62</v>
      </c>
      <c r="S5" s="54" t="s">
        <v>63</v>
      </c>
      <c r="T5" s="54"/>
      <c r="U5" s="54"/>
      <c r="V5" s="54"/>
      <c r="W5" s="54"/>
      <c r="X5" s="54"/>
    </row>
    <row r="6" spans="1:24" ht="13.5" customHeight="1">
      <c r="A6" s="122"/>
      <c r="B6" s="122"/>
      <c r="C6" s="122"/>
      <c r="D6" s="122"/>
      <c r="E6" s="122"/>
      <c r="F6" s="122"/>
      <c r="G6" s="122"/>
      <c r="H6" s="54"/>
      <c r="I6" s="54" t="s">
        <v>199</v>
      </c>
      <c r="J6" s="54"/>
      <c r="K6" s="54" t="s">
        <v>200</v>
      </c>
      <c r="L6" s="54" t="s">
        <v>201</v>
      </c>
      <c r="M6" s="54" t="s">
        <v>202</v>
      </c>
      <c r="N6" s="54" t="s">
        <v>203</v>
      </c>
      <c r="O6" s="135" t="s">
        <v>59</v>
      </c>
      <c r="P6" s="135" t="s">
        <v>60</v>
      </c>
      <c r="Q6" s="135" t="s">
        <v>61</v>
      </c>
      <c r="R6" s="54"/>
      <c r="S6" s="54" t="s">
        <v>58</v>
      </c>
      <c r="T6" s="54" t="s">
        <v>64</v>
      </c>
      <c r="U6" s="54" t="s">
        <v>65</v>
      </c>
      <c r="V6" s="54" t="s">
        <v>66</v>
      </c>
      <c r="W6" s="54" t="s">
        <v>67</v>
      </c>
      <c r="X6" s="54" t="s">
        <v>68</v>
      </c>
    </row>
    <row r="7" spans="1:24" ht="27">
      <c r="A7" s="122"/>
      <c r="B7" s="122"/>
      <c r="C7" s="122"/>
      <c r="D7" s="122"/>
      <c r="E7" s="122"/>
      <c r="F7" s="122"/>
      <c r="G7" s="122"/>
      <c r="H7" s="54"/>
      <c r="I7" s="54" t="s">
        <v>58</v>
      </c>
      <c r="J7" s="54" t="s">
        <v>204</v>
      </c>
      <c r="K7" s="54"/>
      <c r="L7" s="54"/>
      <c r="M7" s="54"/>
      <c r="N7" s="54"/>
      <c r="O7" s="136"/>
      <c r="P7" s="136"/>
      <c r="Q7" s="136"/>
      <c r="R7" s="54"/>
      <c r="S7" s="54"/>
      <c r="T7" s="54"/>
      <c r="U7" s="54"/>
      <c r="V7" s="54"/>
      <c r="W7" s="54"/>
      <c r="X7" s="54"/>
    </row>
    <row r="8" spans="1:24" ht="13.5" customHeight="1">
      <c r="A8" s="123" t="s">
        <v>160</v>
      </c>
      <c r="B8" s="123" t="s">
        <v>161</v>
      </c>
      <c r="C8" s="123" t="s">
        <v>162</v>
      </c>
      <c r="D8" s="123" t="s">
        <v>163</v>
      </c>
      <c r="E8" s="123" t="s">
        <v>164</v>
      </c>
      <c r="F8" s="123" t="s">
        <v>165</v>
      </c>
      <c r="G8" s="123" t="s">
        <v>166</v>
      </c>
      <c r="H8" s="123" t="s">
        <v>205</v>
      </c>
      <c r="I8" s="123" t="s">
        <v>206</v>
      </c>
      <c r="J8" s="123" t="s">
        <v>207</v>
      </c>
      <c r="K8" s="123" t="s">
        <v>208</v>
      </c>
      <c r="L8" s="123" t="s">
        <v>209</v>
      </c>
      <c r="M8" s="123" t="s">
        <v>210</v>
      </c>
      <c r="N8" s="123" t="s">
        <v>211</v>
      </c>
      <c r="O8" s="123" t="s">
        <v>212</v>
      </c>
      <c r="P8" s="123" t="s">
        <v>213</v>
      </c>
      <c r="Q8" s="123" t="s">
        <v>214</v>
      </c>
      <c r="R8" s="123" t="s">
        <v>215</v>
      </c>
      <c r="S8" s="123" t="s">
        <v>216</v>
      </c>
      <c r="T8" s="123" t="s">
        <v>217</v>
      </c>
      <c r="U8" s="123" t="s">
        <v>218</v>
      </c>
      <c r="V8" s="123" t="s">
        <v>219</v>
      </c>
      <c r="W8" s="123" t="s">
        <v>220</v>
      </c>
      <c r="X8" s="123" t="s">
        <v>221</v>
      </c>
    </row>
    <row r="9" spans="1:24" ht="18" customHeight="1">
      <c r="A9" s="60" t="s">
        <v>46</v>
      </c>
      <c r="B9" s="60" t="s">
        <v>46</v>
      </c>
      <c r="C9" s="60"/>
      <c r="D9" s="60"/>
      <c r="E9" s="60"/>
      <c r="F9" s="124" t="s">
        <v>222</v>
      </c>
      <c r="G9" s="125" t="s">
        <v>223</v>
      </c>
      <c r="H9" s="126">
        <f aca="true" t="shared" si="0" ref="H9:M9">H10+H11+H12+H13+H14+H15+H16+H17+H18+H19+H20+H21+H22</f>
        <v>8411805</v>
      </c>
      <c r="I9" s="126">
        <f t="shared" si="0"/>
        <v>8411805</v>
      </c>
      <c r="J9" s="137"/>
      <c r="K9" s="137"/>
      <c r="L9" s="137"/>
      <c r="M9" s="126">
        <f t="shared" si="0"/>
        <v>8411805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9" t="s">
        <v>46</v>
      </c>
    </row>
    <row r="10" spans="1:24" ht="18" customHeight="1">
      <c r="A10" s="127"/>
      <c r="B10" s="127" t="s">
        <v>224</v>
      </c>
      <c r="C10" s="127"/>
      <c r="D10" s="127"/>
      <c r="E10" s="127"/>
      <c r="F10" s="128" t="s">
        <v>225</v>
      </c>
      <c r="G10" s="129" t="s">
        <v>226</v>
      </c>
      <c r="H10" s="130">
        <v>2011092</v>
      </c>
      <c r="I10" s="130">
        <v>2011092</v>
      </c>
      <c r="J10" s="130"/>
      <c r="K10" s="130"/>
      <c r="L10" s="130"/>
      <c r="M10" s="130">
        <v>2011092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40" t="s">
        <v>46</v>
      </c>
    </row>
    <row r="11" spans="1:24" ht="14.25" customHeight="1">
      <c r="A11" s="131"/>
      <c r="B11" s="131"/>
      <c r="C11" s="131"/>
      <c r="D11" s="131"/>
      <c r="E11" s="131"/>
      <c r="F11" s="128" t="s">
        <v>227</v>
      </c>
      <c r="G11" s="129" t="s">
        <v>228</v>
      </c>
      <c r="H11" s="132">
        <v>2554668</v>
      </c>
      <c r="I11" s="132">
        <v>2554668</v>
      </c>
      <c r="J11" s="132"/>
      <c r="K11" s="132"/>
      <c r="L11" s="132"/>
      <c r="M11" s="132">
        <v>2554668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14.25" customHeight="1">
      <c r="A12" s="131"/>
      <c r="B12" s="131"/>
      <c r="C12" s="131"/>
      <c r="D12" s="131"/>
      <c r="E12" s="131"/>
      <c r="F12" s="128" t="s">
        <v>229</v>
      </c>
      <c r="G12" s="129" t="s">
        <v>230</v>
      </c>
      <c r="H12" s="132">
        <v>1450968</v>
      </c>
      <c r="I12" s="132">
        <v>1450968</v>
      </c>
      <c r="J12" s="132"/>
      <c r="K12" s="132"/>
      <c r="L12" s="132"/>
      <c r="M12" s="132">
        <v>1450968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14.25" customHeight="1">
      <c r="A13" s="131"/>
      <c r="B13" s="131"/>
      <c r="C13" s="131"/>
      <c r="D13" s="131"/>
      <c r="E13" s="131"/>
      <c r="F13" s="128" t="s">
        <v>231</v>
      </c>
      <c r="G13" s="129" t="s">
        <v>232</v>
      </c>
      <c r="H13" s="132">
        <v>0</v>
      </c>
      <c r="I13" s="132">
        <v>0</v>
      </c>
      <c r="J13" s="132"/>
      <c r="K13" s="132"/>
      <c r="L13" s="132"/>
      <c r="M13" s="132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14.25" customHeight="1">
      <c r="A14" s="131"/>
      <c r="B14" s="131"/>
      <c r="C14" s="131"/>
      <c r="D14" s="131"/>
      <c r="E14" s="131"/>
      <c r="F14" s="128" t="s">
        <v>233</v>
      </c>
      <c r="G14" s="129" t="s">
        <v>234</v>
      </c>
      <c r="H14" s="132">
        <v>691296</v>
      </c>
      <c r="I14" s="132">
        <v>691296</v>
      </c>
      <c r="J14" s="132"/>
      <c r="K14" s="132"/>
      <c r="L14" s="132"/>
      <c r="M14" s="132">
        <v>691296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14.25" customHeight="1">
      <c r="A15" s="131"/>
      <c r="B15" s="131"/>
      <c r="C15" s="131"/>
      <c r="D15" s="131"/>
      <c r="E15" s="131"/>
      <c r="F15" s="128" t="s">
        <v>235</v>
      </c>
      <c r="G15" s="129" t="s">
        <v>236</v>
      </c>
      <c r="H15" s="132">
        <v>960688</v>
      </c>
      <c r="I15" s="132">
        <v>960688</v>
      </c>
      <c r="J15" s="132"/>
      <c r="K15" s="132"/>
      <c r="L15" s="132"/>
      <c r="M15" s="132">
        <v>960688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14.25" customHeight="1">
      <c r="A16" s="131"/>
      <c r="B16" s="131"/>
      <c r="C16" s="131"/>
      <c r="D16" s="131"/>
      <c r="E16" s="131"/>
      <c r="F16" s="128" t="s">
        <v>237</v>
      </c>
      <c r="G16" s="129" t="s">
        <v>238</v>
      </c>
      <c r="H16" s="132">
        <v>0</v>
      </c>
      <c r="I16" s="132">
        <v>0</v>
      </c>
      <c r="J16" s="132"/>
      <c r="K16" s="132"/>
      <c r="L16" s="132"/>
      <c r="M16" s="132">
        <v>0</v>
      </c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14.25" customHeight="1">
      <c r="A17" s="131"/>
      <c r="B17" s="131"/>
      <c r="C17" s="131"/>
      <c r="D17" s="131"/>
      <c r="E17" s="131"/>
      <c r="F17" s="128" t="s">
        <v>239</v>
      </c>
      <c r="G17" s="129" t="s">
        <v>240</v>
      </c>
      <c r="H17" s="132">
        <v>425640</v>
      </c>
      <c r="I17" s="132">
        <v>425640</v>
      </c>
      <c r="J17" s="132"/>
      <c r="K17" s="132"/>
      <c r="L17" s="132"/>
      <c r="M17" s="132">
        <v>425640</v>
      </c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1:24" ht="14.25" customHeight="1">
      <c r="A18" s="131"/>
      <c r="B18" s="131"/>
      <c r="C18" s="131"/>
      <c r="D18" s="131"/>
      <c r="E18" s="131"/>
      <c r="F18" s="128" t="s">
        <v>241</v>
      </c>
      <c r="G18" s="129" t="s">
        <v>242</v>
      </c>
      <c r="H18" s="132">
        <v>248467</v>
      </c>
      <c r="I18" s="132">
        <v>248467</v>
      </c>
      <c r="J18" s="132"/>
      <c r="K18" s="132"/>
      <c r="L18" s="132"/>
      <c r="M18" s="132">
        <v>248467</v>
      </c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ht="14.25" customHeight="1">
      <c r="A19" s="131"/>
      <c r="B19" s="131"/>
      <c r="C19" s="131"/>
      <c r="D19" s="131"/>
      <c r="E19" s="131"/>
      <c r="F19" s="128" t="s">
        <v>243</v>
      </c>
      <c r="G19" s="129" t="s">
        <v>244</v>
      </c>
      <c r="H19" s="132">
        <v>68986</v>
      </c>
      <c r="I19" s="132">
        <v>68986</v>
      </c>
      <c r="J19" s="132"/>
      <c r="K19" s="132"/>
      <c r="L19" s="132"/>
      <c r="M19" s="132">
        <v>68986</v>
      </c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14.25" customHeight="1">
      <c r="A20" s="131"/>
      <c r="B20" s="131"/>
      <c r="C20" s="131"/>
      <c r="D20" s="131"/>
      <c r="E20" s="131"/>
      <c r="F20" s="128" t="s">
        <v>245</v>
      </c>
      <c r="G20" s="129" t="s">
        <v>246</v>
      </c>
      <c r="H20" s="132">
        <v>0</v>
      </c>
      <c r="I20" s="132">
        <v>0</v>
      </c>
      <c r="J20" s="132"/>
      <c r="K20" s="132"/>
      <c r="L20" s="132"/>
      <c r="M20" s="132">
        <v>0</v>
      </c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1:24" ht="14.25" customHeight="1">
      <c r="A21" s="131"/>
      <c r="B21" s="131"/>
      <c r="C21" s="131"/>
      <c r="D21" s="131"/>
      <c r="E21" s="131"/>
      <c r="F21" s="128" t="s">
        <v>247</v>
      </c>
      <c r="G21" s="129" t="s">
        <v>248</v>
      </c>
      <c r="H21" s="132">
        <v>0</v>
      </c>
      <c r="I21" s="132">
        <v>0</v>
      </c>
      <c r="J21" s="132"/>
      <c r="K21" s="132"/>
      <c r="L21" s="132"/>
      <c r="M21" s="132">
        <v>0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4.25" customHeight="1">
      <c r="A22" s="131"/>
      <c r="B22" s="131"/>
      <c r="C22" s="131"/>
      <c r="D22" s="131"/>
      <c r="E22" s="131"/>
      <c r="F22" s="128" t="s">
        <v>249</v>
      </c>
      <c r="G22" s="129" t="s">
        <v>250</v>
      </c>
      <c r="H22" s="132">
        <v>0</v>
      </c>
      <c r="I22" s="132">
        <v>0</v>
      </c>
      <c r="J22" s="132"/>
      <c r="K22" s="132"/>
      <c r="L22" s="132"/>
      <c r="M22" s="132">
        <v>0</v>
      </c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24" ht="14.25" customHeight="1">
      <c r="A23" s="131"/>
      <c r="B23" s="131"/>
      <c r="C23" s="131"/>
      <c r="D23" s="131"/>
      <c r="E23" s="131"/>
      <c r="F23" s="133" t="s">
        <v>251</v>
      </c>
      <c r="G23" s="125" t="s">
        <v>252</v>
      </c>
      <c r="H23" s="134">
        <f aca="true" t="shared" si="1" ref="H23:M23">SUM(H24:H50)</f>
        <v>1300060</v>
      </c>
      <c r="I23" s="134">
        <f t="shared" si="1"/>
        <v>1300060</v>
      </c>
      <c r="J23" s="132"/>
      <c r="K23" s="132"/>
      <c r="L23" s="132"/>
      <c r="M23" s="134">
        <f t="shared" si="1"/>
        <v>1300060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</row>
    <row r="24" spans="1:24" ht="14.25" customHeight="1">
      <c r="A24" s="131"/>
      <c r="B24" s="131"/>
      <c r="C24" s="131"/>
      <c r="D24" s="131"/>
      <c r="E24" s="131"/>
      <c r="F24" s="128" t="s">
        <v>253</v>
      </c>
      <c r="G24" s="129" t="s">
        <v>254</v>
      </c>
      <c r="H24" s="132">
        <v>612300</v>
      </c>
      <c r="I24" s="132">
        <v>612300</v>
      </c>
      <c r="J24" s="132"/>
      <c r="K24" s="132"/>
      <c r="L24" s="132"/>
      <c r="M24" s="132">
        <v>612300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</row>
    <row r="25" spans="1:24" ht="14.25" customHeight="1">
      <c r="A25" s="131"/>
      <c r="B25" s="131"/>
      <c r="C25" s="131"/>
      <c r="D25" s="131"/>
      <c r="E25" s="131"/>
      <c r="F25" s="128" t="s">
        <v>255</v>
      </c>
      <c r="G25" s="129" t="s">
        <v>256</v>
      </c>
      <c r="H25" s="132">
        <v>0</v>
      </c>
      <c r="I25" s="132">
        <v>0</v>
      </c>
      <c r="J25" s="132"/>
      <c r="K25" s="132"/>
      <c r="L25" s="132"/>
      <c r="M25" s="132">
        <v>0</v>
      </c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:24" ht="14.25" customHeight="1">
      <c r="A26" s="131"/>
      <c r="B26" s="131"/>
      <c r="C26" s="131"/>
      <c r="D26" s="131"/>
      <c r="E26" s="131"/>
      <c r="F26" s="128" t="s">
        <v>257</v>
      </c>
      <c r="G26" s="129" t="s">
        <v>258</v>
      </c>
      <c r="H26" s="132">
        <v>0</v>
      </c>
      <c r="I26" s="132">
        <v>0</v>
      </c>
      <c r="J26" s="132"/>
      <c r="K26" s="132"/>
      <c r="L26" s="132"/>
      <c r="M26" s="132">
        <v>0</v>
      </c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4.25" customHeight="1">
      <c r="A27" s="131"/>
      <c r="B27" s="131"/>
      <c r="C27" s="131"/>
      <c r="D27" s="131"/>
      <c r="E27" s="131"/>
      <c r="F27" s="128" t="s">
        <v>259</v>
      </c>
      <c r="G27" s="129" t="s">
        <v>260</v>
      </c>
      <c r="H27" s="132">
        <v>0</v>
      </c>
      <c r="I27" s="132">
        <v>0</v>
      </c>
      <c r="J27" s="132"/>
      <c r="K27" s="132"/>
      <c r="L27" s="132"/>
      <c r="M27" s="132">
        <v>0</v>
      </c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ht="14.25" customHeight="1">
      <c r="A28" s="131"/>
      <c r="B28" s="131"/>
      <c r="C28" s="131"/>
      <c r="D28" s="131"/>
      <c r="E28" s="131"/>
      <c r="F28" s="128" t="s">
        <v>261</v>
      </c>
      <c r="G28" s="129" t="s">
        <v>262</v>
      </c>
      <c r="H28" s="132">
        <v>0</v>
      </c>
      <c r="I28" s="132">
        <v>0</v>
      </c>
      <c r="J28" s="132"/>
      <c r="K28" s="132"/>
      <c r="L28" s="132"/>
      <c r="M28" s="132">
        <v>0</v>
      </c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</row>
    <row r="29" spans="1:24" ht="14.25" customHeight="1">
      <c r="A29" s="131"/>
      <c r="B29" s="131"/>
      <c r="C29" s="131"/>
      <c r="D29" s="131"/>
      <c r="E29" s="131"/>
      <c r="F29" s="128" t="s">
        <v>263</v>
      </c>
      <c r="G29" s="129" t="s">
        <v>264</v>
      </c>
      <c r="H29" s="132">
        <v>0</v>
      </c>
      <c r="I29" s="132">
        <v>0</v>
      </c>
      <c r="J29" s="132"/>
      <c r="K29" s="132"/>
      <c r="L29" s="132"/>
      <c r="M29" s="132">
        <v>0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1:24" ht="14.25" customHeight="1">
      <c r="A30" s="131"/>
      <c r="B30" s="131"/>
      <c r="C30" s="131"/>
      <c r="D30" s="131"/>
      <c r="E30" s="131"/>
      <c r="F30" s="128" t="s">
        <v>265</v>
      </c>
      <c r="G30" s="129" t="s">
        <v>266</v>
      </c>
      <c r="H30" s="132">
        <v>0</v>
      </c>
      <c r="I30" s="132">
        <v>0</v>
      </c>
      <c r="J30" s="132"/>
      <c r="K30" s="132"/>
      <c r="L30" s="132"/>
      <c r="M30" s="132">
        <v>0</v>
      </c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ht="14.25" customHeight="1">
      <c r="A31" s="131"/>
      <c r="B31" s="131"/>
      <c r="C31" s="131"/>
      <c r="D31" s="131"/>
      <c r="E31" s="131"/>
      <c r="F31" s="128" t="s">
        <v>267</v>
      </c>
      <c r="G31" s="129" t="s">
        <v>268</v>
      </c>
      <c r="H31" s="132">
        <v>0</v>
      </c>
      <c r="I31" s="132">
        <v>0</v>
      </c>
      <c r="J31" s="132"/>
      <c r="K31" s="132"/>
      <c r="L31" s="132"/>
      <c r="M31" s="132">
        <v>0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ht="14.25" customHeight="1">
      <c r="A32" s="131"/>
      <c r="B32" s="131"/>
      <c r="C32" s="131"/>
      <c r="D32" s="131"/>
      <c r="E32" s="131"/>
      <c r="F32" s="128" t="s">
        <v>269</v>
      </c>
      <c r="G32" s="129" t="s">
        <v>270</v>
      </c>
      <c r="H32" s="132">
        <v>0</v>
      </c>
      <c r="I32" s="132">
        <v>0</v>
      </c>
      <c r="J32" s="132"/>
      <c r="K32" s="132"/>
      <c r="L32" s="132"/>
      <c r="M32" s="132">
        <v>0</v>
      </c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4" ht="14.25" customHeight="1">
      <c r="A33" s="131"/>
      <c r="B33" s="131"/>
      <c r="C33" s="131"/>
      <c r="D33" s="131"/>
      <c r="E33" s="131"/>
      <c r="F33" s="128" t="s">
        <v>271</v>
      </c>
      <c r="G33" s="129" t="s">
        <v>272</v>
      </c>
      <c r="H33" s="132">
        <v>23000</v>
      </c>
      <c r="I33" s="132">
        <v>23000</v>
      </c>
      <c r="J33" s="132"/>
      <c r="K33" s="132"/>
      <c r="L33" s="132"/>
      <c r="M33" s="132">
        <v>23000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ht="14.25" customHeight="1">
      <c r="A34" s="131"/>
      <c r="B34" s="131"/>
      <c r="C34" s="131"/>
      <c r="D34" s="131"/>
      <c r="E34" s="131"/>
      <c r="F34" s="128" t="s">
        <v>273</v>
      </c>
      <c r="G34" s="129" t="s">
        <v>274</v>
      </c>
      <c r="H34" s="132">
        <v>0</v>
      </c>
      <c r="I34" s="132">
        <v>0</v>
      </c>
      <c r="J34" s="132"/>
      <c r="K34" s="132"/>
      <c r="L34" s="132"/>
      <c r="M34" s="132">
        <v>0</v>
      </c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4.25" customHeight="1">
      <c r="A35" s="131"/>
      <c r="B35" s="131"/>
      <c r="C35" s="131"/>
      <c r="D35" s="131"/>
      <c r="E35" s="131"/>
      <c r="F35" s="128" t="s">
        <v>275</v>
      </c>
      <c r="G35" s="129" t="s">
        <v>276</v>
      </c>
      <c r="H35" s="132">
        <v>0</v>
      </c>
      <c r="I35" s="132">
        <v>0</v>
      </c>
      <c r="J35" s="132"/>
      <c r="K35" s="132"/>
      <c r="L35" s="132"/>
      <c r="M35" s="132">
        <v>0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24" ht="14.25" customHeight="1">
      <c r="A36" s="131"/>
      <c r="B36" s="131"/>
      <c r="C36" s="131"/>
      <c r="D36" s="131"/>
      <c r="E36" s="131"/>
      <c r="F36" s="128" t="s">
        <v>277</v>
      </c>
      <c r="G36" s="129" t="s">
        <v>278</v>
      </c>
      <c r="H36" s="132">
        <v>0</v>
      </c>
      <c r="I36" s="132">
        <v>0</v>
      </c>
      <c r="J36" s="132"/>
      <c r="K36" s="132"/>
      <c r="L36" s="132"/>
      <c r="M36" s="132">
        <v>0</v>
      </c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1:24" ht="14.25" customHeight="1">
      <c r="A37" s="131"/>
      <c r="B37" s="131"/>
      <c r="C37" s="131"/>
      <c r="D37" s="131"/>
      <c r="E37" s="131"/>
      <c r="F37" s="128" t="s">
        <v>279</v>
      </c>
      <c r="G37" s="129" t="s">
        <v>280</v>
      </c>
      <c r="H37" s="132">
        <v>67000</v>
      </c>
      <c r="I37" s="132">
        <v>67000</v>
      </c>
      <c r="J37" s="132"/>
      <c r="K37" s="132"/>
      <c r="L37" s="132"/>
      <c r="M37" s="132">
        <v>67000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24" ht="14.25" customHeight="1">
      <c r="A38" s="131"/>
      <c r="B38" s="131"/>
      <c r="C38" s="131"/>
      <c r="D38" s="131"/>
      <c r="E38" s="131"/>
      <c r="F38" s="128" t="s">
        <v>281</v>
      </c>
      <c r="G38" s="129" t="s">
        <v>282</v>
      </c>
      <c r="H38" s="132">
        <v>83000</v>
      </c>
      <c r="I38" s="132">
        <v>83000</v>
      </c>
      <c r="J38" s="132"/>
      <c r="K38" s="132"/>
      <c r="L38" s="132"/>
      <c r="M38" s="132">
        <v>83000</v>
      </c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1:24" ht="14.25" customHeight="1">
      <c r="A39" s="131"/>
      <c r="B39" s="131"/>
      <c r="C39" s="131"/>
      <c r="D39" s="131"/>
      <c r="E39" s="131"/>
      <c r="F39" s="128" t="s">
        <v>283</v>
      </c>
      <c r="G39" s="129" t="s">
        <v>284</v>
      </c>
      <c r="H39" s="132">
        <v>64000</v>
      </c>
      <c r="I39" s="132">
        <v>64000</v>
      </c>
      <c r="J39" s="132"/>
      <c r="K39" s="132"/>
      <c r="L39" s="132"/>
      <c r="M39" s="132">
        <v>64000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</row>
    <row r="40" spans="1:24" ht="14.25" customHeight="1">
      <c r="A40" s="131"/>
      <c r="B40" s="131"/>
      <c r="C40" s="131"/>
      <c r="D40" s="131"/>
      <c r="E40" s="131"/>
      <c r="F40" s="128" t="s">
        <v>285</v>
      </c>
      <c r="G40" s="129" t="s">
        <v>286</v>
      </c>
      <c r="H40" s="132">
        <v>0</v>
      </c>
      <c r="I40" s="132">
        <v>0</v>
      </c>
      <c r="J40" s="132"/>
      <c r="K40" s="132"/>
      <c r="L40" s="132"/>
      <c r="M40" s="132">
        <v>0</v>
      </c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</row>
    <row r="41" spans="1:24" ht="14.25" customHeight="1">
      <c r="A41" s="131"/>
      <c r="B41" s="131"/>
      <c r="C41" s="131"/>
      <c r="D41" s="131"/>
      <c r="E41" s="131"/>
      <c r="F41" s="128" t="s">
        <v>287</v>
      </c>
      <c r="G41" s="129" t="s">
        <v>288</v>
      </c>
      <c r="H41" s="132">
        <v>0</v>
      </c>
      <c r="I41" s="132">
        <v>0</v>
      </c>
      <c r="J41" s="132"/>
      <c r="K41" s="132"/>
      <c r="L41" s="132"/>
      <c r="M41" s="132">
        <v>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</row>
    <row r="42" spans="1:24" ht="14.25" customHeight="1">
      <c r="A42" s="131"/>
      <c r="B42" s="131"/>
      <c r="C42" s="131"/>
      <c r="D42" s="131"/>
      <c r="E42" s="131"/>
      <c r="F42" s="128" t="s">
        <v>289</v>
      </c>
      <c r="G42" s="129" t="s">
        <v>290</v>
      </c>
      <c r="H42" s="132">
        <v>0</v>
      </c>
      <c r="I42" s="132">
        <v>0</v>
      </c>
      <c r="J42" s="132"/>
      <c r="K42" s="132"/>
      <c r="L42" s="132"/>
      <c r="M42" s="132">
        <v>0</v>
      </c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</row>
    <row r="43" spans="1:24" ht="14.25" customHeight="1">
      <c r="A43" s="131"/>
      <c r="B43" s="131"/>
      <c r="C43" s="131"/>
      <c r="D43" s="131"/>
      <c r="E43" s="131"/>
      <c r="F43" s="128" t="s">
        <v>291</v>
      </c>
      <c r="G43" s="129" t="s">
        <v>292</v>
      </c>
      <c r="H43" s="132">
        <v>116200</v>
      </c>
      <c r="I43" s="132">
        <v>116200</v>
      </c>
      <c r="J43" s="132"/>
      <c r="K43" s="132"/>
      <c r="L43" s="132"/>
      <c r="M43" s="132">
        <v>116200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spans="1:24" ht="14.25" customHeight="1">
      <c r="A44" s="131"/>
      <c r="B44" s="131"/>
      <c r="C44" s="131"/>
      <c r="D44" s="131"/>
      <c r="E44" s="131"/>
      <c r="F44" s="128" t="s">
        <v>293</v>
      </c>
      <c r="G44" s="129" t="s">
        <v>294</v>
      </c>
      <c r="H44" s="132">
        <v>0</v>
      </c>
      <c r="I44" s="132">
        <v>0</v>
      </c>
      <c r="J44" s="132"/>
      <c r="K44" s="132"/>
      <c r="L44" s="132"/>
      <c r="M44" s="132">
        <v>0</v>
      </c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</row>
    <row r="45" spans="1:24" ht="14.25" customHeight="1">
      <c r="A45" s="131"/>
      <c r="B45" s="131"/>
      <c r="C45" s="131"/>
      <c r="D45" s="131"/>
      <c r="E45" s="131"/>
      <c r="F45" s="128" t="s">
        <v>295</v>
      </c>
      <c r="G45" s="129" t="s">
        <v>296</v>
      </c>
      <c r="H45" s="132">
        <v>0</v>
      </c>
      <c r="I45" s="132">
        <v>0</v>
      </c>
      <c r="J45" s="132"/>
      <c r="K45" s="132"/>
      <c r="L45" s="132"/>
      <c r="M45" s="132">
        <v>0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</row>
    <row r="46" spans="1:24" ht="14.25" customHeight="1">
      <c r="A46" s="131"/>
      <c r="B46" s="131"/>
      <c r="C46" s="131"/>
      <c r="D46" s="131"/>
      <c r="E46" s="131"/>
      <c r="F46" s="128" t="s">
        <v>297</v>
      </c>
      <c r="G46" s="129" t="s">
        <v>298</v>
      </c>
      <c r="H46" s="132">
        <v>0</v>
      </c>
      <c r="I46" s="132">
        <v>0</v>
      </c>
      <c r="J46" s="132"/>
      <c r="K46" s="132"/>
      <c r="L46" s="132"/>
      <c r="M46" s="132">
        <v>0</v>
      </c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</row>
    <row r="47" spans="1:24" ht="14.25" customHeight="1">
      <c r="A47" s="131"/>
      <c r="B47" s="131"/>
      <c r="C47" s="131"/>
      <c r="D47" s="131"/>
      <c r="E47" s="131"/>
      <c r="F47" s="128" t="s">
        <v>299</v>
      </c>
      <c r="G47" s="129" t="s">
        <v>300</v>
      </c>
      <c r="H47" s="132">
        <v>60000</v>
      </c>
      <c r="I47" s="132">
        <v>60000</v>
      </c>
      <c r="J47" s="132"/>
      <c r="K47" s="132"/>
      <c r="L47" s="132"/>
      <c r="M47" s="132">
        <v>60000</v>
      </c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4" ht="14.25" customHeight="1">
      <c r="A48" s="131"/>
      <c r="B48" s="131"/>
      <c r="C48" s="131"/>
      <c r="D48" s="131"/>
      <c r="E48" s="131"/>
      <c r="F48" s="128" t="s">
        <v>301</v>
      </c>
      <c r="G48" s="129" t="s">
        <v>302</v>
      </c>
      <c r="H48" s="132">
        <v>274560</v>
      </c>
      <c r="I48" s="132">
        <v>274560</v>
      </c>
      <c r="J48" s="132"/>
      <c r="K48" s="132"/>
      <c r="L48" s="132"/>
      <c r="M48" s="132">
        <v>274560</v>
      </c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1:24" ht="14.25" customHeight="1">
      <c r="A49" s="131"/>
      <c r="B49" s="131"/>
      <c r="C49" s="131"/>
      <c r="D49" s="131"/>
      <c r="E49" s="131"/>
      <c r="F49" s="128" t="s">
        <v>303</v>
      </c>
      <c r="G49" s="129" t="s">
        <v>304</v>
      </c>
      <c r="H49" s="132">
        <v>0</v>
      </c>
      <c r="I49" s="132">
        <v>0</v>
      </c>
      <c r="J49" s="132"/>
      <c r="K49" s="132"/>
      <c r="L49" s="132"/>
      <c r="M49" s="132">
        <v>0</v>
      </c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</row>
    <row r="50" spans="1:24" ht="14.25" customHeight="1">
      <c r="A50" s="131"/>
      <c r="B50" s="131"/>
      <c r="C50" s="131"/>
      <c r="D50" s="131"/>
      <c r="E50" s="131"/>
      <c r="F50" s="128" t="s">
        <v>305</v>
      </c>
      <c r="G50" s="129" t="s">
        <v>306</v>
      </c>
      <c r="H50" s="132">
        <v>0</v>
      </c>
      <c r="I50" s="132">
        <v>0</v>
      </c>
      <c r="J50" s="132"/>
      <c r="K50" s="132"/>
      <c r="L50" s="132"/>
      <c r="M50" s="132">
        <v>0</v>
      </c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</row>
    <row r="51" spans="1:24" ht="14.25" customHeight="1">
      <c r="A51" s="131"/>
      <c r="B51" s="131"/>
      <c r="C51" s="131"/>
      <c r="D51" s="131"/>
      <c r="E51" s="131"/>
      <c r="F51" s="133" t="s">
        <v>307</v>
      </c>
      <c r="G51" s="125" t="s">
        <v>308</v>
      </c>
      <c r="H51" s="134">
        <f aca="true" t="shared" si="2" ref="H51:M51">SUM(H52:H62)</f>
        <v>4002230</v>
      </c>
      <c r="I51" s="134">
        <f t="shared" si="2"/>
        <v>4002230</v>
      </c>
      <c r="J51" s="132"/>
      <c r="K51" s="132"/>
      <c r="L51" s="132"/>
      <c r="M51" s="134">
        <f t="shared" si="2"/>
        <v>4002230</v>
      </c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</row>
    <row r="52" spans="1:24" ht="14.25" customHeight="1">
      <c r="A52" s="131"/>
      <c r="B52" s="131"/>
      <c r="C52" s="131"/>
      <c r="D52" s="131"/>
      <c r="E52" s="131"/>
      <c r="F52" s="128" t="s">
        <v>309</v>
      </c>
      <c r="G52" s="129" t="s">
        <v>310</v>
      </c>
      <c r="H52" s="132">
        <v>0</v>
      </c>
      <c r="I52" s="132">
        <v>0</v>
      </c>
      <c r="J52" s="132"/>
      <c r="K52" s="132"/>
      <c r="L52" s="132"/>
      <c r="M52" s="132">
        <v>0</v>
      </c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</row>
    <row r="53" spans="1:24" ht="14.25" customHeight="1">
      <c r="A53" s="131"/>
      <c r="B53" s="131"/>
      <c r="C53" s="131"/>
      <c r="D53" s="131"/>
      <c r="E53" s="131"/>
      <c r="F53" s="128" t="s">
        <v>311</v>
      </c>
      <c r="G53" s="129" t="s">
        <v>312</v>
      </c>
      <c r="H53" s="132">
        <v>1734122</v>
      </c>
      <c r="I53" s="132">
        <v>1734122</v>
      </c>
      <c r="J53" s="132"/>
      <c r="K53" s="132"/>
      <c r="L53" s="132"/>
      <c r="M53" s="132">
        <v>1734122</v>
      </c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</row>
    <row r="54" spans="1:24" ht="14.25" customHeight="1">
      <c r="A54" s="131"/>
      <c r="B54" s="131"/>
      <c r="C54" s="131"/>
      <c r="D54" s="131"/>
      <c r="E54" s="131"/>
      <c r="F54" s="128" t="s">
        <v>313</v>
      </c>
      <c r="G54" s="129" t="s">
        <v>314</v>
      </c>
      <c r="H54" s="132">
        <v>0</v>
      </c>
      <c r="I54" s="132">
        <v>0</v>
      </c>
      <c r="J54" s="132"/>
      <c r="K54" s="132"/>
      <c r="L54" s="132"/>
      <c r="M54" s="132">
        <v>0</v>
      </c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</row>
    <row r="55" spans="1:24" ht="14.25" customHeight="1">
      <c r="A55" s="131"/>
      <c r="B55" s="131"/>
      <c r="C55" s="131"/>
      <c r="D55" s="131"/>
      <c r="E55" s="131"/>
      <c r="F55" s="128" t="s">
        <v>315</v>
      </c>
      <c r="G55" s="129" t="s">
        <v>316</v>
      </c>
      <c r="H55" s="132">
        <v>0</v>
      </c>
      <c r="I55" s="132">
        <v>0</v>
      </c>
      <c r="J55" s="132"/>
      <c r="K55" s="132"/>
      <c r="L55" s="132"/>
      <c r="M55" s="132">
        <v>0</v>
      </c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  <row r="56" spans="1:24" ht="14.25" customHeight="1">
      <c r="A56" s="131"/>
      <c r="B56" s="131"/>
      <c r="C56" s="131"/>
      <c r="D56" s="131"/>
      <c r="E56" s="131"/>
      <c r="F56" s="128" t="s">
        <v>317</v>
      </c>
      <c r="G56" s="129" t="s">
        <v>318</v>
      </c>
      <c r="H56" s="132">
        <v>2268108</v>
      </c>
      <c r="I56" s="132">
        <v>2268108</v>
      </c>
      <c r="J56" s="132"/>
      <c r="K56" s="132"/>
      <c r="L56" s="132"/>
      <c r="M56" s="132">
        <v>2268108</v>
      </c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</row>
    <row r="57" spans="1:24" ht="14.25" customHeight="1">
      <c r="A57" s="131"/>
      <c r="B57" s="131"/>
      <c r="C57" s="131"/>
      <c r="D57" s="131"/>
      <c r="E57" s="131"/>
      <c r="F57" s="128" t="s">
        <v>319</v>
      </c>
      <c r="G57" s="129" t="s">
        <v>320</v>
      </c>
      <c r="H57" s="132">
        <v>0</v>
      </c>
      <c r="I57" s="132">
        <v>0</v>
      </c>
      <c r="J57" s="132"/>
      <c r="K57" s="132"/>
      <c r="L57" s="132"/>
      <c r="M57" s="132">
        <v>0</v>
      </c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</row>
    <row r="58" spans="1:24" ht="14.25" customHeight="1">
      <c r="A58" s="131"/>
      <c r="B58" s="131"/>
      <c r="C58" s="131"/>
      <c r="D58" s="131"/>
      <c r="E58" s="131"/>
      <c r="F58" s="128" t="s">
        <v>321</v>
      </c>
      <c r="G58" s="129" t="s">
        <v>322</v>
      </c>
      <c r="H58" s="132">
        <v>0</v>
      </c>
      <c r="I58" s="132">
        <v>0</v>
      </c>
      <c r="J58" s="132"/>
      <c r="K58" s="132"/>
      <c r="L58" s="132"/>
      <c r="M58" s="132">
        <v>0</v>
      </c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</row>
    <row r="59" spans="1:24" ht="14.25" customHeight="1">
      <c r="A59" s="131"/>
      <c r="B59" s="131"/>
      <c r="C59" s="131"/>
      <c r="D59" s="131"/>
      <c r="E59" s="131"/>
      <c r="F59" s="128" t="s">
        <v>323</v>
      </c>
      <c r="G59" s="129" t="s">
        <v>324</v>
      </c>
      <c r="H59" s="132">
        <v>0</v>
      </c>
      <c r="I59" s="132">
        <v>0</v>
      </c>
      <c r="J59" s="132"/>
      <c r="K59" s="132"/>
      <c r="L59" s="132"/>
      <c r="M59" s="132">
        <v>0</v>
      </c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</row>
    <row r="60" spans="1:24" ht="14.25" customHeight="1">
      <c r="A60" s="131"/>
      <c r="B60" s="131"/>
      <c r="C60" s="131"/>
      <c r="D60" s="131"/>
      <c r="E60" s="131"/>
      <c r="F60" s="128" t="s">
        <v>325</v>
      </c>
      <c r="G60" s="129" t="s">
        <v>326</v>
      </c>
      <c r="H60" s="132">
        <v>0</v>
      </c>
      <c r="I60" s="132">
        <v>0</v>
      </c>
      <c r="J60" s="132"/>
      <c r="K60" s="132"/>
      <c r="L60" s="132"/>
      <c r="M60" s="132">
        <v>0</v>
      </c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</row>
    <row r="61" spans="1:24" ht="14.25" customHeight="1">
      <c r="A61" s="131"/>
      <c r="B61" s="131"/>
      <c r="C61" s="131"/>
      <c r="D61" s="131"/>
      <c r="E61" s="131"/>
      <c r="F61" s="128" t="s">
        <v>327</v>
      </c>
      <c r="G61" s="129" t="s">
        <v>328</v>
      </c>
      <c r="H61" s="132">
        <v>0</v>
      </c>
      <c r="I61" s="132">
        <v>0</v>
      </c>
      <c r="J61" s="132"/>
      <c r="K61" s="132"/>
      <c r="L61" s="132"/>
      <c r="M61" s="132">
        <v>0</v>
      </c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</row>
    <row r="62" spans="1:24" ht="14.25" customHeight="1">
      <c r="A62" s="131"/>
      <c r="B62" s="131"/>
      <c r="C62" s="131"/>
      <c r="D62" s="131"/>
      <c r="E62" s="131"/>
      <c r="F62" s="128" t="s">
        <v>329</v>
      </c>
      <c r="G62" s="129" t="s">
        <v>330</v>
      </c>
      <c r="H62" s="132">
        <v>0</v>
      </c>
      <c r="I62" s="132">
        <v>0</v>
      </c>
      <c r="J62" s="132"/>
      <c r="K62" s="132"/>
      <c r="L62" s="132"/>
      <c r="M62" s="132">
        <v>0</v>
      </c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</row>
    <row r="63" spans="1:24" ht="14.25" customHeight="1">
      <c r="A63" s="131"/>
      <c r="B63" s="131"/>
      <c r="C63" s="131"/>
      <c r="D63" s="131"/>
      <c r="E63" s="131"/>
      <c r="F63" s="133" t="s">
        <v>331</v>
      </c>
      <c r="G63" s="133"/>
      <c r="H63" s="134">
        <f aca="true" t="shared" si="3" ref="H63:M63">H64+H65</f>
        <v>94500</v>
      </c>
      <c r="I63" s="134">
        <f t="shared" si="3"/>
        <v>94500</v>
      </c>
      <c r="J63" s="132"/>
      <c r="K63" s="132"/>
      <c r="L63" s="132"/>
      <c r="M63" s="134">
        <f t="shared" si="3"/>
        <v>94500</v>
      </c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</row>
    <row r="64" spans="1:24" ht="14.25" customHeight="1">
      <c r="A64" s="131"/>
      <c r="B64" s="131"/>
      <c r="C64" s="131"/>
      <c r="D64" s="131"/>
      <c r="E64" s="131"/>
      <c r="F64" s="131" t="s">
        <v>332</v>
      </c>
      <c r="G64" s="131" t="s">
        <v>333</v>
      </c>
      <c r="H64" s="132">
        <v>49350</v>
      </c>
      <c r="I64" s="132">
        <v>49350</v>
      </c>
      <c r="J64" s="132"/>
      <c r="K64" s="132"/>
      <c r="L64" s="132"/>
      <c r="M64" s="132">
        <v>49350</v>
      </c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</row>
    <row r="65" spans="1:24" ht="14.25" customHeight="1">
      <c r="A65" s="131"/>
      <c r="B65" s="131"/>
      <c r="C65" s="131"/>
      <c r="D65" s="131"/>
      <c r="E65" s="131"/>
      <c r="F65" s="131" t="s">
        <v>334</v>
      </c>
      <c r="G65" s="131" t="s">
        <v>335</v>
      </c>
      <c r="H65" s="132">
        <v>45150</v>
      </c>
      <c r="I65" s="132">
        <v>45150</v>
      </c>
      <c r="J65" s="132"/>
      <c r="K65" s="132"/>
      <c r="L65" s="132"/>
      <c r="M65" s="132">
        <v>45150</v>
      </c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</row>
    <row r="66" spans="1:24" ht="14.25" customHeight="1">
      <c r="A66" s="131"/>
      <c r="B66" s="131"/>
      <c r="C66" s="131"/>
      <c r="D66" s="131"/>
      <c r="E66" s="131"/>
      <c r="F66" s="131"/>
      <c r="G66" s="131"/>
      <c r="H66" s="134">
        <f aca="true" t="shared" si="4" ref="H66:M66">H9+H23+H51+H63</f>
        <v>13808595</v>
      </c>
      <c r="I66" s="134">
        <f t="shared" si="4"/>
        <v>13808595</v>
      </c>
      <c r="J66" s="132"/>
      <c r="K66" s="132"/>
      <c r="L66" s="132"/>
      <c r="M66" s="134">
        <f t="shared" si="4"/>
        <v>13808595</v>
      </c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0:B1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E16" sqref="E16"/>
    </sheetView>
  </sheetViews>
  <sheetFormatPr defaultColWidth="8.8515625" defaultRowHeight="14.25" customHeight="1"/>
  <cols>
    <col min="1" max="1" width="10.28125" style="28" customWidth="1"/>
    <col min="2" max="4" width="10.28125" style="28" bestFit="1" customWidth="1"/>
    <col min="5" max="5" width="11.140625" style="28" customWidth="1"/>
    <col min="6" max="6" width="10.00390625" style="28" customWidth="1"/>
    <col min="7" max="7" width="9.8515625" style="28" customWidth="1"/>
    <col min="8" max="8" width="10.140625" style="28" customWidth="1"/>
    <col min="9" max="10" width="6.00390625" style="28" bestFit="1" customWidth="1"/>
    <col min="11" max="11" width="9.2812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bestFit="1" customWidth="1"/>
  </cols>
  <sheetData>
    <row r="1" spans="5:23" ht="13.5" customHeight="1">
      <c r="E1" s="111"/>
      <c r="F1" s="111"/>
      <c r="G1" s="111"/>
      <c r="H1" s="111"/>
      <c r="I1" s="29"/>
      <c r="J1" s="29"/>
      <c r="K1" s="29"/>
      <c r="L1" s="29"/>
      <c r="M1" s="29"/>
      <c r="N1" s="29"/>
      <c r="O1" s="29"/>
      <c r="P1" s="29"/>
      <c r="Q1" s="29"/>
      <c r="W1" s="30" t="s">
        <v>336</v>
      </c>
    </row>
    <row r="2" spans="1:23" ht="27.75" customHeight="1">
      <c r="A2" s="17" t="s">
        <v>337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3.5" customHeight="1">
      <c r="A3" s="101" t="s">
        <v>3</v>
      </c>
      <c r="B3" s="101"/>
      <c r="C3" s="112"/>
      <c r="D3" s="112"/>
      <c r="E3" s="112"/>
      <c r="F3" s="112"/>
      <c r="G3" s="112"/>
      <c r="H3" s="112"/>
      <c r="I3" s="53"/>
      <c r="J3" s="53"/>
      <c r="K3" s="53"/>
      <c r="L3" s="53"/>
      <c r="M3" s="53"/>
      <c r="N3" s="53"/>
      <c r="O3" s="53"/>
      <c r="P3" s="53"/>
      <c r="Q3" s="53"/>
      <c r="W3" s="98" t="s">
        <v>172</v>
      </c>
    </row>
    <row r="4" spans="1:23" ht="15.75" customHeight="1">
      <c r="A4" s="64" t="s">
        <v>338</v>
      </c>
      <c r="B4" s="64" t="s">
        <v>189</v>
      </c>
      <c r="C4" s="64" t="s">
        <v>190</v>
      </c>
      <c r="D4" s="64" t="s">
        <v>339</v>
      </c>
      <c r="E4" s="64" t="s">
        <v>191</v>
      </c>
      <c r="F4" s="64" t="s">
        <v>192</v>
      </c>
      <c r="G4" s="64" t="s">
        <v>340</v>
      </c>
      <c r="H4" s="64" t="s">
        <v>341</v>
      </c>
      <c r="I4" s="64" t="s">
        <v>56</v>
      </c>
      <c r="J4" s="55" t="s">
        <v>342</v>
      </c>
      <c r="K4" s="55"/>
      <c r="L4" s="55"/>
      <c r="M4" s="55"/>
      <c r="N4" s="55" t="s">
        <v>198</v>
      </c>
      <c r="O4" s="55"/>
      <c r="P4" s="55"/>
      <c r="Q4" s="118" t="s">
        <v>62</v>
      </c>
      <c r="R4" s="55" t="s">
        <v>63</v>
      </c>
      <c r="S4" s="55"/>
      <c r="T4" s="55"/>
      <c r="U4" s="55"/>
      <c r="V4" s="55"/>
      <c r="W4" s="55"/>
    </row>
    <row r="5" spans="1:23" ht="17.25" customHeight="1">
      <c r="A5" s="64"/>
      <c r="B5" s="64"/>
      <c r="C5" s="64"/>
      <c r="D5" s="64"/>
      <c r="E5" s="64"/>
      <c r="F5" s="64"/>
      <c r="G5" s="64"/>
      <c r="H5" s="64"/>
      <c r="I5" s="64"/>
      <c r="J5" s="55" t="s">
        <v>59</v>
      </c>
      <c r="K5" s="55"/>
      <c r="L5" s="118" t="s">
        <v>60</v>
      </c>
      <c r="M5" s="118" t="s">
        <v>61</v>
      </c>
      <c r="N5" s="118" t="s">
        <v>59</v>
      </c>
      <c r="O5" s="118" t="s">
        <v>60</v>
      </c>
      <c r="P5" s="118" t="s">
        <v>61</v>
      </c>
      <c r="Q5" s="118"/>
      <c r="R5" s="118" t="s">
        <v>58</v>
      </c>
      <c r="S5" s="118" t="s">
        <v>64</v>
      </c>
      <c r="T5" s="118" t="s">
        <v>343</v>
      </c>
      <c r="U5" s="118" t="s">
        <v>66</v>
      </c>
      <c r="V5" s="118" t="s">
        <v>67</v>
      </c>
      <c r="W5" s="118" t="s">
        <v>68</v>
      </c>
    </row>
    <row r="6" spans="1:23" ht="27">
      <c r="A6" s="64"/>
      <c r="B6" s="64"/>
      <c r="C6" s="64"/>
      <c r="D6" s="64"/>
      <c r="E6" s="64"/>
      <c r="F6" s="64"/>
      <c r="G6" s="64"/>
      <c r="H6" s="64"/>
      <c r="I6" s="64"/>
      <c r="J6" s="119" t="s">
        <v>58</v>
      </c>
      <c r="K6" s="119" t="s">
        <v>344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15" customHeight="1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  <c r="R7" s="113">
        <v>18</v>
      </c>
      <c r="S7" s="113">
        <v>19</v>
      </c>
      <c r="T7" s="113">
        <v>20</v>
      </c>
      <c r="U7" s="113">
        <v>21</v>
      </c>
      <c r="V7" s="113">
        <v>22</v>
      </c>
      <c r="W7" s="113">
        <v>23</v>
      </c>
    </row>
    <row r="8" spans="1:23" ht="18.75" customHeight="1">
      <c r="A8" s="81" t="s">
        <v>46</v>
      </c>
      <c r="B8" s="81"/>
      <c r="C8" s="81" t="s">
        <v>46</v>
      </c>
      <c r="D8" s="81" t="s">
        <v>46</v>
      </c>
      <c r="E8" s="81" t="s">
        <v>46</v>
      </c>
      <c r="F8" s="81" t="s">
        <v>46</v>
      </c>
      <c r="G8" s="81" t="s">
        <v>46</v>
      </c>
      <c r="H8" s="81" t="s">
        <v>46</v>
      </c>
      <c r="I8" s="120" t="s">
        <v>46</v>
      </c>
      <c r="J8" s="120" t="s">
        <v>46</v>
      </c>
      <c r="K8" s="120"/>
      <c r="L8" s="120" t="s">
        <v>46</v>
      </c>
      <c r="M8" s="120" t="s">
        <v>46</v>
      </c>
      <c r="N8" s="120" t="s">
        <v>46</v>
      </c>
      <c r="O8" s="120"/>
      <c r="P8" s="120"/>
      <c r="Q8" s="120" t="s">
        <v>46</v>
      </c>
      <c r="R8" s="120" t="s">
        <v>46</v>
      </c>
      <c r="S8" s="120" t="s">
        <v>46</v>
      </c>
      <c r="T8" s="120" t="s">
        <v>46</v>
      </c>
      <c r="U8" s="120"/>
      <c r="V8" s="120" t="s">
        <v>46</v>
      </c>
      <c r="W8" s="120" t="s">
        <v>46</v>
      </c>
    </row>
    <row r="9" spans="1:23" ht="18.75" customHeight="1">
      <c r="A9" s="114" t="s">
        <v>224</v>
      </c>
      <c r="B9" s="115"/>
      <c r="C9" s="116"/>
      <c r="D9" s="116"/>
      <c r="E9" s="116"/>
      <c r="F9" s="116"/>
      <c r="G9" s="116"/>
      <c r="H9" s="117"/>
      <c r="I9" s="121" t="s">
        <v>46</v>
      </c>
      <c r="J9" s="121" t="s">
        <v>46</v>
      </c>
      <c r="K9" s="121"/>
      <c r="L9" s="121" t="s">
        <v>46</v>
      </c>
      <c r="M9" s="121" t="s">
        <v>46</v>
      </c>
      <c r="N9" s="121" t="s">
        <v>46</v>
      </c>
      <c r="O9" s="121"/>
      <c r="P9" s="121"/>
      <c r="Q9" s="121" t="s">
        <v>46</v>
      </c>
      <c r="R9" s="121" t="s">
        <v>46</v>
      </c>
      <c r="S9" s="121" t="s">
        <v>46</v>
      </c>
      <c r="T9" s="121" t="s">
        <v>46</v>
      </c>
      <c r="U9" s="121"/>
      <c r="V9" s="121" t="s">
        <v>46</v>
      </c>
      <c r="W9" s="121" t="s">
        <v>46</v>
      </c>
    </row>
    <row r="10" ht="14.25" customHeight="1">
      <c r="A10" s="28" t="s">
        <v>345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346</v>
      </c>
    </row>
    <row r="2" spans="1:10" ht="28.5" customHeight="1">
      <c r="A2" s="16" t="s">
        <v>347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3</v>
      </c>
    </row>
    <row r="4" spans="1:10" ht="44.25" customHeight="1">
      <c r="A4" s="20" t="s">
        <v>348</v>
      </c>
      <c r="B4" s="20" t="s">
        <v>349</v>
      </c>
      <c r="C4" s="20" t="s">
        <v>350</v>
      </c>
      <c r="D4" s="20" t="s">
        <v>351</v>
      </c>
      <c r="E4" s="20" t="s">
        <v>352</v>
      </c>
      <c r="F4" s="21" t="s">
        <v>353</v>
      </c>
      <c r="G4" s="20" t="s">
        <v>354</v>
      </c>
      <c r="H4" s="21" t="s">
        <v>355</v>
      </c>
      <c r="I4" s="21" t="s">
        <v>356</v>
      </c>
      <c r="J4" s="20" t="s">
        <v>357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46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46</v>
      </c>
      <c r="B7" s="26" t="s">
        <v>46</v>
      </c>
      <c r="C7" s="26" t="s">
        <v>46</v>
      </c>
      <c r="D7" s="26" t="s">
        <v>46</v>
      </c>
      <c r="E7" s="22" t="s">
        <v>46</v>
      </c>
      <c r="F7" s="26" t="s">
        <v>46</v>
      </c>
      <c r="G7" s="22" t="s">
        <v>46</v>
      </c>
      <c r="H7" s="26" t="s">
        <v>46</v>
      </c>
      <c r="I7" s="26" t="s">
        <v>46</v>
      </c>
      <c r="J7" s="22" t="s">
        <v>46</v>
      </c>
    </row>
    <row r="8" ht="12">
      <c r="A8" s="14" t="s">
        <v>345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天凉好个秋</cp:lastModifiedBy>
  <cp:lastPrinted>2021-01-13T07:07:30Z</cp:lastPrinted>
  <dcterms:created xsi:type="dcterms:W3CDTF">2020-01-11T06:24:04Z</dcterms:created>
  <dcterms:modified xsi:type="dcterms:W3CDTF">2022-04-27T06:35:45Z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BF1D1A8FC42141F58AC0F5EE1E1B2F33</vt:lpwstr>
  </property>
</Properties>
</file>