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23" firstSheet="9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财政拨款收支预算总表02-1" sheetId="4" r:id="rId4"/>
    <sheet name="一般公共预算支出预算表02-2" sheetId="5" r:id="rId5"/>
    <sheet name="一般公共预算“三公”经费支出预算表03" sheetId="6" r:id="rId6"/>
    <sheet name="基本支出预算表04" sheetId="7" r:id="rId7"/>
    <sheet name="项目支出预算表05-1" sheetId="8" r:id="rId8"/>
    <sheet name="项目支出绩效目标表05-2" sheetId="9" r:id="rId9"/>
    <sheet name="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definedNames>
    <definedName name="_xlnm.Print_Titles" localSheetId="3">'财政拨款收支预算总表02-1'!$1:$6</definedName>
    <definedName name="_xlnm.Print_Titles" localSheetId="14">新增资产配置表10!$1:$6</definedName>
    <definedName name="_xlnm.Print_Titles" localSheetId="5">一般公共预算“三公”经费支出预算表03!$1:$6</definedName>
    <definedName name="_xlnm.Print_Titles" localSheetId="4">'一般公共预算支出预算表02-2'!$1:$5</definedName>
    <definedName name="_xlnm.Print_Titles" localSheetId="9">政府性基金预算支出预算表06!$1:$6</definedName>
  </definedNames>
  <calcPr calcId="144525"/>
</workbook>
</file>

<file path=xl/sharedStrings.xml><?xml version="1.0" encoding="utf-8"?>
<sst xmlns="http://schemas.openxmlformats.org/spreadsheetml/2006/main" count="1921" uniqueCount="554">
  <si>
    <t>附件2-3</t>
  </si>
  <si>
    <t>预算01-1表</t>
  </si>
  <si>
    <t>部门财务收支预算总表</t>
  </si>
  <si>
    <t>单位名称：大姚县铁锁乡人民政府</t>
  </si>
  <si>
    <t>单位:元</t>
  </si>
  <si>
    <t>收        入</t>
  </si>
  <si>
    <t>支        出</t>
  </si>
  <si>
    <t>项      目</t>
  </si>
  <si>
    <t>2023年预算数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</si>
  <si>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</si>
  <si>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</si>
  <si>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</si>
  <si>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</si>
  <si>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</si>
  <si>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</si>
  <si>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</si>
  <si>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</si>
  <si>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</si>
  <si>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</si>
  <si>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</si>
  <si>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1、事业收入</t>
  </si>
  <si>
    <t>六、科学技术支出</t>
  </si>
  <si>
    <t>2、事业单位经营收入</t>
  </si>
  <si>
    <t>七、文化旅游体育与传媒支出</t>
  </si>
  <si>
    <t>3、上级补助收入</t>
  </si>
  <si>
    <t>八、社会保障和就业支出</t>
  </si>
  <si>
    <t>4、附属单位上缴收入</t>
  </si>
  <si>
    <t>九、卫生健康支出</t>
  </si>
  <si>
    <t>5、非同级财政拨款</t>
  </si>
  <si>
    <t>十、节能环保支出</t>
  </si>
  <si>
    <t>6、其他收入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</si>
  <si>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</si>
  <si>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</si>
  <si>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</si>
  <si>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</si>
  <si>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</si>
  <si>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</si>
  <si>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</si>
  <si>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</si>
  <si>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</si>
  <si>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</si>
  <si>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</si>
  <si>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</si>
  <si>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</si>
  <si>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</si>
  <si>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</si>
  <si>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</si>
  <si>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</si>
  <si>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</si>
  <si>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</si>
  <si>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</si>
  <si>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</si>
  <si>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</si>
  <si>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</si>
  <si>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</si>
  <si>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</si>
  <si>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</si>
  <si>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</si>
  <si>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</si>
  <si>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</si>
  <si>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</si>
  <si>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</si>
  <si>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</si>
  <si>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</si>
  <si>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</si>
  <si>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</si>
  <si>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</si>
  <si>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</si>
  <si>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非同级财政拨款收入</t>
  </si>
  <si>
    <t>其他收入</t>
  </si>
  <si>
    <t>581</t>
  </si>
  <si>
    <t>铁锁乡</t>
  </si>
  <si>
    <t>581004</t>
  </si>
  <si>
    <t xml:space="preserve">    铁锁乡党政综合办公室</t>
  </si>
  <si>
    <t>581004002</t>
  </si>
  <si>
    <t xml:space="preserve">      铁锁乡党委</t>
  </si>
  <si>
    <t>581004004</t>
  </si>
  <si>
    <t xml:space="preserve">      铁锁乡人大</t>
  </si>
  <si>
    <t>581004005</t>
  </si>
  <si>
    <t xml:space="preserve">      铁锁乡政府</t>
  </si>
  <si>
    <t>581004008</t>
  </si>
  <si>
    <t xml:space="preserve">      铁锁乡村委会</t>
  </si>
  <si>
    <t>581005</t>
  </si>
  <si>
    <t xml:space="preserve">    铁锁乡社会事务办公室</t>
  </si>
  <si>
    <t>581005004</t>
  </si>
  <si>
    <t xml:space="preserve">      铁锁乡民政、残联</t>
  </si>
  <si>
    <t>581006</t>
  </si>
  <si>
    <t xml:space="preserve">    铁锁乡经济发展办</t>
  </si>
  <si>
    <t>581006004</t>
  </si>
  <si>
    <t xml:space="preserve">      铁锁乡企业办</t>
  </si>
  <si>
    <t>581008</t>
  </si>
  <si>
    <t xml:space="preserve">    铁锁乡文化服务中心</t>
  </si>
  <si>
    <t>581008002</t>
  </si>
  <si>
    <t xml:space="preserve">      铁锁乡文化站</t>
  </si>
  <si>
    <t>581009</t>
  </si>
  <si>
    <t xml:space="preserve">    铁锁乡合作医疗管理办</t>
  </si>
  <si>
    <t>581011</t>
  </si>
  <si>
    <t xml:space="preserve">    铁锁乡农技推广中心</t>
  </si>
  <si>
    <t>581012</t>
  </si>
  <si>
    <t xml:space="preserve">    铁锁乡畜牧兽医站</t>
  </si>
  <si>
    <t>581013</t>
  </si>
  <si>
    <t xml:space="preserve">    铁锁乡水管站</t>
  </si>
  <si>
    <t>581014</t>
  </si>
  <si>
    <t xml:space="preserve">    铁锁乡林业站</t>
  </si>
  <si>
    <t>581015</t>
  </si>
  <si>
    <t xml:space="preserve">    铁锁乡财政所</t>
  </si>
  <si>
    <t>581016</t>
  </si>
  <si>
    <t xml:space="preserve">    铁锁乡城镇规划所</t>
  </si>
  <si>
    <t/>
  </si>
  <si>
    <t>预算01-3表</t>
  </si>
  <si>
    <t>部门支出预算表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</si>
  <si>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</si>
  <si>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</si>
  <si>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</si>
  <si>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</si>
  <si>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</si>
  <si>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</si>
  <si>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</si>
  <si>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</si>
  <si>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</si>
  <si>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非同级财政拨款支出</t>
  </si>
  <si>
    <t>其他支出</t>
  </si>
  <si>
    <t>一般公共服务支出</t>
  </si>
  <si>
    <t xml:space="preserve">  人大事务</t>
  </si>
  <si>
    <t xml:space="preserve">  代表工作</t>
  </si>
  <si>
    <t>政府办公厅（室）及相关机构事务</t>
  </si>
  <si>
    <t xml:space="preserve">    行政运行</t>
  </si>
  <si>
    <t>财政事务</t>
  </si>
  <si>
    <t xml:space="preserve">  行政运行</t>
  </si>
  <si>
    <t>党委办公厅（室）及相关机构事务</t>
  </si>
  <si>
    <t>文化体育与传媒支出</t>
  </si>
  <si>
    <t>文化</t>
  </si>
  <si>
    <t xml:space="preserve">  群众文化</t>
  </si>
  <si>
    <t>社会保障和就业支出</t>
  </si>
  <si>
    <t>民政管理事务</t>
  </si>
  <si>
    <t>行政事业单位离退休</t>
  </si>
  <si>
    <t xml:space="preserve">  归口管理的行政单位离退休</t>
  </si>
  <si>
    <t xml:space="preserve">  事业单位离退休</t>
  </si>
  <si>
    <t>机关事业单位基本养老保险缴费支出</t>
  </si>
  <si>
    <t>死亡抚恤</t>
  </si>
  <si>
    <t>医疗卫生与计划生育支出</t>
  </si>
  <si>
    <t>公共卫生</t>
  </si>
  <si>
    <t xml:space="preserve">  其他公共卫生支出</t>
  </si>
  <si>
    <t>行政事业单位医疗</t>
  </si>
  <si>
    <t>行政单位医疗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</si>
  <si>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</si>
  <si>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</si>
  <si>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</si>
  <si>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</si>
  <si>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</si>
  <si>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农林水支出</t>
  </si>
  <si>
    <t>农业</t>
  </si>
  <si>
    <t xml:space="preserve">  事业运行</t>
  </si>
  <si>
    <t>林业</t>
  </si>
  <si>
    <t xml:space="preserve">  林业事业机构</t>
  </si>
  <si>
    <t>水利</t>
  </si>
  <si>
    <t xml:space="preserve">  水利工程运行与维护</t>
  </si>
  <si>
    <t>农村综合改革</t>
  </si>
  <si>
    <t xml:space="preserve">  对村民委员会和村党支部的补助</t>
  </si>
  <si>
    <t>资源勘探信息等支出</t>
  </si>
  <si>
    <t>国有资产监管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</si>
  <si>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</si>
  <si>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</si>
  <si>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</si>
  <si>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</si>
  <si>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</si>
  <si>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</si>
  <si>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</si>
  <si>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</si>
  <si>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</si>
  <si>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</si>
  <si>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</si>
  <si>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</si>
  <si>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</si>
  <si>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</si>
  <si>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</si>
  <si>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</si>
  <si>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</si>
  <si>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</si>
  <si>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</si>
  <si>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</si>
  <si>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</si>
  <si>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</si>
  <si>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</si>
  <si>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</si>
  <si>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</si>
  <si>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</si>
  <si>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</si>
  <si>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</si>
  <si>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</si>
  <si>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</si>
  <si>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</si>
  <si>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</si>
  <si>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</si>
  <si>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</si>
  <si>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</si>
  <si>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</si>
  <si>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</si>
  <si>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</si>
  <si>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</si>
  <si>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</si>
  <si>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</si>
  <si>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</si>
  <si>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</si>
  <si>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</si>
  <si>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</si>
  <si>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</si>
  <si>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</si>
  <si>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</si>
  <si>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</si>
  <si>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</si>
  <si>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</si>
  <si>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</si>
  <si>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</si>
  <si>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</si>
  <si>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</si>
  <si>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大姚县铁锁乡人民政府2023年一般公共预算财政拨款“三公”经费预算合计177,760.00元，较上年减少97,240.00元；下降35.36%，具体变动情况如下：</t>
  </si>
  <si>
    <t>（一）因公出国（境）费</t>
  </si>
  <si>
    <r>
      <t>大姚县铁锁乡人民政府</t>
    </r>
    <r>
      <rPr>
        <sz val="9"/>
        <rFont val="宋体"/>
        <charset val="134"/>
      </rPr>
      <t>2023年因公出国（境）费预算为0元，较上年增加0元，增长0%，共计安排因公出国（境）团组0个，因公出国（境）0人次。</t>
    </r>
  </si>
  <si>
    <t>（二）公务接待费</t>
  </si>
  <si>
    <t>大姚县铁锁乡人民政府2023年公务接待费预算为37,760.00元，较上年减少137,240.00元，下降78.42%，国内公务接待批次为94次，共计接待752人次。</t>
  </si>
  <si>
    <t>（三）公务用车购置及运行维护费</t>
  </si>
  <si>
    <t>大姚县铁锁乡人民政府2023年公务用车购置及运行维护费为140,000.00元，较上年增加40,000.00元，增长40%。其中：公务用车购置费0元，与上年对比无变化；公务用车运行维护费140,000.00元，较上年增加40,000.00元，增长40%。共计购置公务用车0辆，年末公务用车保有量为3辆。</t>
  </si>
  <si>
    <t>预算04表</t>
  </si>
  <si>
    <t>部门基本支出预算表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</si>
  <si>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</si>
  <si>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</si>
  <si>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</si>
  <si>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</si>
  <si>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</si>
  <si>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</si>
  <si>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</si>
  <si>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</si>
  <si>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</si>
  <si>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</si>
  <si>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</si>
  <si>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</si>
  <si>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</si>
  <si>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</si>
  <si>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</si>
  <si>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</si>
  <si>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</si>
  <si>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已预拨</t>
  </si>
  <si>
    <t>铁锁乡党委</t>
  </si>
  <si>
    <t>532326231100001424753</t>
  </si>
  <si>
    <t>行政人员基本工资</t>
  </si>
  <si>
    <t>行政运行</t>
  </si>
  <si>
    <t>基本工资</t>
  </si>
  <si>
    <t>532326231100001424754</t>
  </si>
  <si>
    <t>行政人员津贴补贴</t>
  </si>
  <si>
    <t>2013101</t>
  </si>
  <si>
    <t>30102</t>
  </si>
  <si>
    <t>津贴补贴</t>
  </si>
  <si>
    <t>532326231100001244697</t>
  </si>
  <si>
    <t>年终考核奖（行政）</t>
  </si>
  <si>
    <t>30103</t>
  </si>
  <si>
    <t>奖金</t>
  </si>
  <si>
    <t>532326221100000359984</t>
  </si>
  <si>
    <t>2017年新增绩效奖励（行政）</t>
  </si>
  <si>
    <t>532326231100001424741</t>
  </si>
  <si>
    <t>行政人员年终一次性资金</t>
  </si>
  <si>
    <t>532326210000000021180</t>
  </si>
  <si>
    <t>机关事业单位基本养老保险缴费</t>
  </si>
  <si>
    <t>2080505</t>
  </si>
  <si>
    <t>30108</t>
  </si>
  <si>
    <t>532326221100000359985</t>
  </si>
  <si>
    <t>行政公务交通补贴</t>
  </si>
  <si>
    <t>30239</t>
  </si>
  <si>
    <t>其他交通费用</t>
  </si>
  <si>
    <t>532326210000000021175</t>
  </si>
  <si>
    <t>公务交通专项经费</t>
  </si>
  <si>
    <t>532326231100001424765</t>
  </si>
  <si>
    <t>行政部门公用经费</t>
  </si>
  <si>
    <t>30201</t>
  </si>
  <si>
    <t>办公费</t>
  </si>
  <si>
    <t>532326221100000363395</t>
  </si>
  <si>
    <t>30217</t>
  </si>
  <si>
    <t>532326210000000021176</t>
  </si>
  <si>
    <t>乡镇党委党建经费</t>
  </si>
  <si>
    <t>532326231100001424746</t>
  </si>
  <si>
    <t>医疗保险缴费</t>
  </si>
  <si>
    <t>2101101</t>
  </si>
  <si>
    <t>30110</t>
  </si>
  <si>
    <t>职工基本医疗保险缴费</t>
  </si>
  <si>
    <t>2101103</t>
  </si>
  <si>
    <t>30111</t>
  </si>
  <si>
    <t>公务员医疗补助缴费</t>
  </si>
  <si>
    <t>2101199</t>
  </si>
  <si>
    <t>30112</t>
  </si>
  <si>
    <t>其他社会保障缴费</t>
  </si>
  <si>
    <t>532326231100001424745</t>
  </si>
  <si>
    <t>工伤保险</t>
  </si>
  <si>
    <t>铁锁乡人大</t>
  </si>
  <si>
    <t>532326210000000019563</t>
  </si>
  <si>
    <t>人大代表活动经费</t>
  </si>
  <si>
    <t>2010108</t>
  </si>
  <si>
    <t>代表工作</t>
  </si>
  <si>
    <t>30215</t>
  </si>
  <si>
    <t>会议费</t>
  </si>
  <si>
    <t>铁锁乡政府</t>
  </si>
  <si>
    <t>532326231100001422262</t>
  </si>
  <si>
    <t>2010301</t>
  </si>
  <si>
    <t>30101</t>
  </si>
  <si>
    <t>532326231100001422272</t>
  </si>
  <si>
    <t>532326221100000360462</t>
  </si>
  <si>
    <t>532326231100001243862</t>
  </si>
  <si>
    <t>532326231100001422273</t>
  </si>
  <si>
    <t>532326210000000022553</t>
  </si>
  <si>
    <t>车辆使用费</t>
  </si>
  <si>
    <t>30231</t>
  </si>
  <si>
    <t>公务用车运行维护费</t>
  </si>
  <si>
    <t>532326221100000360804</t>
  </si>
  <si>
    <t>532326210000000022555</t>
  </si>
  <si>
    <t>乡镇武装经费</t>
  </si>
  <si>
    <t>532326231100001422276</t>
  </si>
  <si>
    <t>退休公用经费</t>
  </si>
  <si>
    <t>532326221100000360465</t>
  </si>
  <si>
    <t>532326210000000022554</t>
  </si>
  <si>
    <t>532326231100001243870</t>
  </si>
  <si>
    <t>工会经费</t>
  </si>
  <si>
    <t>30228</t>
  </si>
  <si>
    <t>532326231100001422266</t>
  </si>
  <si>
    <t>532326231100001422265</t>
  </si>
  <si>
    <t>遗属补助资金</t>
  </si>
  <si>
    <t>2080801</t>
  </si>
  <si>
    <t>30305</t>
  </si>
  <si>
    <t>生活补助</t>
  </si>
  <si>
    <t>532326231100001422274</t>
  </si>
  <si>
    <t>编外人员经费</t>
  </si>
  <si>
    <t>30199</t>
  </si>
  <si>
    <t>其他工资福利支出</t>
  </si>
  <si>
    <t>532326210000000022548</t>
  </si>
  <si>
    <t>532326231100001422267</t>
  </si>
  <si>
    <t>退休生活补助</t>
  </si>
  <si>
    <t>2080501</t>
  </si>
  <si>
    <t>行政单位离退休</t>
  </si>
  <si>
    <t>30302</t>
  </si>
  <si>
    <t>退休费</t>
  </si>
  <si>
    <t>2080502</t>
  </si>
  <si>
    <t>事业单位离退休</t>
  </si>
  <si>
    <t>铁锁乡村委会</t>
  </si>
  <si>
    <t>532326231100001237413</t>
  </si>
  <si>
    <t>村居民小组党支部书记和小组长补助资金</t>
  </si>
  <si>
    <t>2130705</t>
  </si>
  <si>
    <t>对村民委员会和村党支部的补助</t>
  </si>
  <si>
    <t>532326231100001237441</t>
  </si>
  <si>
    <t>村委会干部省定岗位补贴资金</t>
  </si>
  <si>
    <t>532326231100001233754</t>
  </si>
  <si>
    <t>社区干部省定岗位补贴资金</t>
  </si>
  <si>
    <t>532326231100001237456</t>
  </si>
  <si>
    <t>其他村社区干部待遇补贴资金</t>
  </si>
  <si>
    <t>532326231100001237514</t>
  </si>
  <si>
    <t>社区公用经费</t>
  </si>
  <si>
    <t>532326231100001237523</t>
  </si>
  <si>
    <t>村委会公用经费</t>
  </si>
  <si>
    <t>532326231100001237594</t>
  </si>
  <si>
    <t>村（居）小组公用经费</t>
  </si>
  <si>
    <t>铁锁乡民政、残联</t>
  </si>
  <si>
    <t>532326231100001425236</t>
  </si>
  <si>
    <t>2080201</t>
  </si>
  <si>
    <t>532326231100001425257</t>
  </si>
  <si>
    <t>532326231100001245009</t>
  </si>
  <si>
    <t>532326231100001425238</t>
  </si>
  <si>
    <t>532326221100000360800</t>
  </si>
  <si>
    <t>532326221100000360806</t>
  </si>
  <si>
    <t>532326210000000021206</t>
  </si>
  <si>
    <t>532326231100001425267</t>
  </si>
  <si>
    <t>532326231100001425264</t>
  </si>
  <si>
    <t>532326231100001425240</t>
  </si>
  <si>
    <t>532326210000000021202</t>
  </si>
  <si>
    <t>铁锁乡企业办</t>
  </si>
  <si>
    <t>532326231100001425284</t>
  </si>
  <si>
    <t>2150701</t>
  </si>
  <si>
    <t>532326231100001425287</t>
  </si>
  <si>
    <t>532326221100000360808</t>
  </si>
  <si>
    <t>532326231100001425329</t>
  </si>
  <si>
    <t>532326231100001245115</t>
  </si>
  <si>
    <t>532326231100001425322</t>
  </si>
  <si>
    <t>532326221100000360810</t>
  </si>
  <si>
    <t>532326231100001425314</t>
  </si>
  <si>
    <t>532326210000000018421</t>
  </si>
  <si>
    <t>532326210000000018417</t>
  </si>
  <si>
    <t>532326231100001425334</t>
  </si>
  <si>
    <t>铁锁乡文化站</t>
  </si>
  <si>
    <t>532326231100001425410</t>
  </si>
  <si>
    <t>事业人员基本工资</t>
  </si>
  <si>
    <t>2070109</t>
  </si>
  <si>
    <t>群众文化</t>
  </si>
  <si>
    <t>532326231100001425389</t>
  </si>
  <si>
    <t>事业人员津贴补贴</t>
  </si>
  <si>
    <t>532326231100001425409</t>
  </si>
  <si>
    <t>事业人员工绩效奖励</t>
  </si>
  <si>
    <t>30107</t>
  </si>
  <si>
    <t>绩效工资</t>
  </si>
  <si>
    <t>532326231100001425398</t>
  </si>
  <si>
    <t>其他事业单位公用经费</t>
  </si>
  <si>
    <t>532326231100001425393</t>
  </si>
  <si>
    <t>失业保险</t>
  </si>
  <si>
    <t>532326210000000018527</t>
  </si>
  <si>
    <t>532326231100001425395</t>
  </si>
  <si>
    <t>2101102</t>
  </si>
  <si>
    <t>532326231100001425392</t>
  </si>
  <si>
    <t>铁锁乡水管站</t>
  </si>
  <si>
    <t>532326231100001425812</t>
  </si>
  <si>
    <t>2130306</t>
  </si>
  <si>
    <t>水利工程运行与维护</t>
  </si>
  <si>
    <t>532326231100001425813</t>
  </si>
  <si>
    <t>532326231100001425804</t>
  </si>
  <si>
    <t>532326231100001425832</t>
  </si>
  <si>
    <t>532326210000000018588</t>
  </si>
  <si>
    <t>532326231100001425807</t>
  </si>
  <si>
    <t>532326231100001425806</t>
  </si>
  <si>
    <t>532326231100001425829</t>
  </si>
  <si>
    <t>铁锁乡林业站</t>
  </si>
  <si>
    <t>532326231100001425879</t>
  </si>
  <si>
    <t>2130204</t>
  </si>
  <si>
    <t>事业机构</t>
  </si>
  <si>
    <t>532326231100001425880</t>
  </si>
  <si>
    <t>532326231100001425857</t>
  </si>
  <si>
    <t>532326231100001425891</t>
  </si>
  <si>
    <t>532326231100001425862</t>
  </si>
  <si>
    <t>532326231100001425882</t>
  </si>
  <si>
    <t>532326231100001425885</t>
  </si>
  <si>
    <t>532326210000000018598</t>
  </si>
  <si>
    <t>铁锁乡农技推广中心</t>
  </si>
  <si>
    <t>532326231100001425606</t>
  </si>
  <si>
    <t>2130104</t>
  </si>
  <si>
    <t>事业运行</t>
  </si>
  <si>
    <t>532326231100001425625</t>
  </si>
  <si>
    <t>532326231100001425605</t>
  </si>
  <si>
    <t>532326231100001425653</t>
  </si>
  <si>
    <t>532326221100000360828</t>
  </si>
  <si>
    <t>532326231100001425626</t>
  </si>
  <si>
    <t>532326210000000018559</t>
  </si>
  <si>
    <t>532326231100001425607</t>
  </si>
  <si>
    <t>532326231100001425628</t>
  </si>
  <si>
    <t>铁锁乡畜牧兽医站</t>
  </si>
  <si>
    <t>532326231100001425750</t>
  </si>
  <si>
    <t>532326231100001425753</t>
  </si>
  <si>
    <t>532326231100001425748</t>
  </si>
  <si>
    <t>532326231100001425740</t>
  </si>
  <si>
    <t>532326231100001425756</t>
  </si>
  <si>
    <t>532326210000000018570</t>
  </si>
  <si>
    <t>532326231100001425736</t>
  </si>
  <si>
    <t>532326231100001425735</t>
  </si>
  <si>
    <t>铁锁乡合作医疗管理办</t>
  </si>
  <si>
    <t>532326231100001429280</t>
  </si>
  <si>
    <t>2100499</t>
  </si>
  <si>
    <t>其他公共卫生支出</t>
  </si>
  <si>
    <t>532326231100001429298</t>
  </si>
  <si>
    <t>532326231100001429297</t>
  </si>
  <si>
    <t>532326231100001429284</t>
  </si>
  <si>
    <t>532326231100001429300</t>
  </si>
  <si>
    <t>532326210000000018549</t>
  </si>
  <si>
    <t>532326231100001429299</t>
  </si>
  <si>
    <t>532326231100001429281</t>
  </si>
  <si>
    <t>铁锁乡财政所</t>
  </si>
  <si>
    <t>532326231100001425931</t>
  </si>
  <si>
    <t>2010601</t>
  </si>
  <si>
    <t>532326231100001425933</t>
  </si>
  <si>
    <t>532326231100001425930</t>
  </si>
  <si>
    <t>532326231100001425939</t>
  </si>
  <si>
    <t>532326231100001425952</t>
  </si>
  <si>
    <t>532326231100001425953</t>
  </si>
  <si>
    <t>532326231100001425934</t>
  </si>
  <si>
    <t>532326210000000018609</t>
  </si>
  <si>
    <t>铁锁乡城镇规划所</t>
  </si>
  <si>
    <t>532326231100001425990</t>
  </si>
  <si>
    <t>2120101</t>
  </si>
  <si>
    <t>532326231100001425977</t>
  </si>
  <si>
    <t>532326231100001425976</t>
  </si>
  <si>
    <t>532326231100001425985</t>
  </si>
  <si>
    <t>532326231100001425993</t>
  </si>
  <si>
    <t>532326231100001425992</t>
  </si>
  <si>
    <t>532326210000000018620</t>
  </si>
  <si>
    <t>532326231100001425991</t>
  </si>
  <si>
    <t>预算05-1表</t>
  </si>
  <si>
    <t>部门项目支出预算表</t>
  </si>
  <si>
    <t>项目分类</t>
  </si>
  <si>
    <t>经济科目编码</t>
  </si>
  <si>
    <t>经济科目名称</t>
  </si>
  <si>
    <t>本年拨款</t>
  </si>
  <si>
    <t>其中：本次下达</t>
  </si>
  <si>
    <t>本单位年初未下达项目支出预算，此表无数据。</t>
  </si>
  <si>
    <t>预算05-2表</t>
  </si>
  <si>
    <t>部门项目绩效目标表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</si>
  <si>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</si>
  <si>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</si>
  <si>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</si>
  <si>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</si>
  <si>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</si>
  <si>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</si>
  <si>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</si>
  <si>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</si>
  <si>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</si>
  <si>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</si>
  <si>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本单位年初未下达部门项目绩效目标表，此表无数据。</t>
  </si>
  <si>
    <t>预算06表</t>
  </si>
  <si>
    <t>政府性基金预算支出预算表</t>
  </si>
  <si>
    <t>单位名称</t>
  </si>
  <si>
    <t>本年政府性基金预算支出</t>
  </si>
  <si>
    <t>本单位年初未下达政府性基金支出预算，此表无数据。</t>
  </si>
  <si>
    <t>预算07表</t>
  </si>
  <si>
    <t>部门政府采购预算表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</si>
  <si>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</si>
  <si>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</si>
  <si>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</si>
  <si>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</si>
  <si>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</si>
  <si>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</si>
  <si>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</si>
  <si>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</si>
  <si>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</si>
  <si>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本单位2023年度无政府采购预算，本表无数据。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</si>
  <si>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</si>
  <si>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</si>
  <si>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</si>
  <si>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</si>
  <si>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</si>
  <si>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</si>
  <si>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</si>
  <si>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单位自筹</t>
  </si>
  <si>
    <t>本单位2023年度无部门政府购买服务预算，本表无数据。</t>
  </si>
  <si>
    <t>对下转移支付预算表</t>
  </si>
  <si>
    <t>单位名称：大姚县铁锁乡人民政府                                                                                                                            单位：元</t>
  </si>
  <si>
    <t>单位名称（项目）</t>
  </si>
  <si>
    <t>地区</t>
  </si>
  <si>
    <t>政府性基金</t>
  </si>
  <si>
    <t>大姚县</t>
  </si>
  <si>
    <t>本单位年初未下达对下转移支付预算，此表无数据。</t>
  </si>
  <si>
    <t>预算09-2表</t>
  </si>
  <si>
    <t>对下转移支付绩效目标表</t>
  </si>
  <si>
    <t>本单位年初未下达对下转移支付绩效目标，此表无数据。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</si>
  <si>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</si>
  <si>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</si>
  <si>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</si>
  <si>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</si>
  <si>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</si>
  <si>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</si>
  <si>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</si>
  <si>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</si>
  <si>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</si>
  <si>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本单位年初未下达新增资产配置，此表无数据。</t>
  </si>
  <si>
    <t>预算11表</t>
  </si>
  <si>
    <t>上级补助项目支出预算表</t>
  </si>
  <si>
    <t>上级补助</t>
  </si>
  <si>
    <t>本单位年初未下达上级补助项目支出预算，此表无数据。</t>
  </si>
  <si>
    <t>预算12表</t>
  </si>
  <si>
    <t>部门项目中期规划预算表</t>
  </si>
  <si>
    <t>项目级次</t>
  </si>
  <si>
    <t>2023年</t>
  </si>
  <si>
    <t>2024年</t>
  </si>
  <si>
    <t>2025年</t>
  </si>
  <si>
    <t>本单位年初未下达部门项目中期规划预算，此表无数据。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</si>
</sst>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);[Red]\-0.00\ "/>
    <numFmt numFmtId="177" formatCode="#,##0.00_ "/>
    <numFmt numFmtId="178" formatCode="0.00_ "/>
  </numFmts>
  <fonts count="51">
    <font>
      <sz val="9"/>
      <name val="Microsoft YaHei UI"/>
      <charset val="1"/>
    </font>
    <font>
      <sz val="10"/>
      <name val="宋体"/>
      <charset val="134"/>
    </font>
    <font>
      <sz val="10"/>
      <color rgb="FF000000"/>
      <name val="宋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14"/>
      <name val="仿宋"/>
      <charset val="1"/>
    </font>
    <font>
      <sz val="16"/>
      <name val="仿宋_GB2312"/>
      <charset val="1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Arial"/>
      <charset val="134"/>
    </font>
    <font>
      <sz val="8"/>
      <name val="宋体"/>
      <charset val="1"/>
    </font>
    <font>
      <b/>
      <sz val="9"/>
      <name val="宋体"/>
      <charset val="134"/>
    </font>
    <font>
      <b/>
      <sz val="8"/>
      <name val="宋体"/>
      <charset val="1"/>
    </font>
    <font>
      <b/>
      <sz val="9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等线"/>
      <charset val="134"/>
      <scheme val="minor"/>
    </font>
    <font>
      <sz val="10"/>
      <color rgb="FF000000"/>
      <name val="黑体"/>
      <charset val="134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sz val="9"/>
      <name val="Microsoft YaHei UI"/>
      <charset val="134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top"/>
      <protection locked="0"/>
    </xf>
    <xf numFmtId="42" fontId="31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7" fillId="15" borderId="18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19" borderId="20" applyNumberFormat="0" applyFon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48" fillId="14" borderId="23" applyNumberFormat="0" applyAlignment="0" applyProtection="0">
      <alignment vertical="center"/>
    </xf>
    <xf numFmtId="0" fontId="36" fillId="14" borderId="18" applyNumberFormat="0" applyAlignment="0" applyProtection="0">
      <alignment vertical="center"/>
    </xf>
    <xf numFmtId="0" fontId="47" fillId="24" borderId="22" applyNumberFormat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8" fillId="0" borderId="19" applyNumberFormat="0" applyFill="0" applyAlignment="0" applyProtection="0">
      <alignment vertical="center"/>
    </xf>
    <xf numFmtId="0" fontId="49" fillId="0" borderId="24" applyNumberFormat="0" applyFill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2" fillId="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0" borderId="0">
      <alignment vertical="top"/>
      <protection locked="0"/>
    </xf>
    <xf numFmtId="0" fontId="1" fillId="0" borderId="0"/>
  </cellStyleXfs>
  <cellXfs count="302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0" fontId="2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left" vertical="center"/>
    </xf>
    <xf numFmtId="0" fontId="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right"/>
      <protection locked="0"/>
    </xf>
    <xf numFmtId="0" fontId="5" fillId="0" borderId="1" xfId="49" applyFont="1" applyFill="1" applyBorder="1" applyAlignment="1" applyProtection="1">
      <alignment horizontal="center" vertical="center" wrapText="1"/>
      <protection locked="0"/>
    </xf>
    <xf numFmtId="0" fontId="5" fillId="0" borderId="1" xfId="49" applyFont="1" applyFill="1" applyBorder="1" applyAlignment="1" applyProtection="1">
      <alignment horizontal="center" vertical="center" wrapText="1"/>
    </xf>
    <xf numFmtId="0" fontId="5" fillId="0" borderId="2" xfId="49" applyFont="1" applyFill="1" applyBorder="1" applyAlignment="1" applyProtection="1">
      <alignment horizontal="center" vertical="center"/>
    </xf>
    <xf numFmtId="0" fontId="5" fillId="0" borderId="3" xfId="49" applyFont="1" applyFill="1" applyBorder="1" applyAlignment="1" applyProtection="1">
      <alignment horizontal="center" vertical="center"/>
    </xf>
    <xf numFmtId="0" fontId="5" fillId="0" borderId="4" xfId="49" applyFont="1" applyFill="1" applyBorder="1" applyAlignment="1" applyProtection="1">
      <alignment horizontal="center" vertical="center"/>
    </xf>
    <xf numFmtId="0" fontId="5" fillId="0" borderId="5" xfId="49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 wrapText="1"/>
    </xf>
    <xf numFmtId="0" fontId="5" fillId="0" borderId="1" xfId="49" applyFont="1" applyFill="1" applyBorder="1" applyAlignment="1" applyProtection="1">
      <alignment horizontal="center" vertical="center"/>
    </xf>
    <xf numFmtId="0" fontId="5" fillId="0" borderId="6" xfId="49" applyFont="1" applyFill="1" applyBorder="1" applyAlignment="1" applyProtection="1">
      <alignment horizontal="center" vertical="center" wrapText="1"/>
      <protection locked="0"/>
    </xf>
    <xf numFmtId="0" fontId="5" fillId="0" borderId="6" xfId="49" applyFont="1" applyFill="1" applyBorder="1" applyAlignment="1" applyProtection="1">
      <alignment horizontal="center" vertical="center" wrapText="1"/>
    </xf>
    <xf numFmtId="0" fontId="5" fillId="0" borderId="6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  <protection locked="0"/>
    </xf>
    <xf numFmtId="0" fontId="6" fillId="0" borderId="7" xfId="49" applyFont="1" applyFill="1" applyBorder="1" applyAlignment="1" applyProtection="1">
      <alignment horizontal="left" vertical="center" wrapText="1"/>
      <protection locked="0"/>
    </xf>
    <xf numFmtId="0" fontId="4" fillId="0" borderId="7" xfId="49" applyFont="1" applyFill="1" applyBorder="1" applyAlignment="1" applyProtection="1">
      <alignment horizontal="left" vertical="center"/>
      <protection locked="0"/>
    </xf>
    <xf numFmtId="0" fontId="6" fillId="0" borderId="7" xfId="49" applyFont="1" applyFill="1" applyBorder="1" applyAlignment="1" applyProtection="1">
      <alignment horizontal="right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 wrapText="1"/>
      <protection locked="0"/>
    </xf>
    <xf numFmtId="0" fontId="6" fillId="0" borderId="4" xfId="49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/>
    <xf numFmtId="0" fontId="7" fillId="0" borderId="8" xfId="0" applyFont="1" applyBorder="1" applyAlignment="1">
      <alignment horizontal="justify" vertical="top" wrapText="1" indent="2"/>
      <protection locked="0"/>
    </xf>
    <xf numFmtId="4" fontId="1" fillId="0" borderId="0" xfId="49" applyNumberFormat="1" applyFont="1" applyFill="1" applyBorder="1" applyAlignment="1" applyProtection="1"/>
    <xf numFmtId="0" fontId="8" fillId="0" borderId="0" xfId="0" applyFont="1" applyAlignment="1">
      <alignment horizontal="justify" vertical="top"/>
      <protection locked="0"/>
    </xf>
    <xf numFmtId="0" fontId="5" fillId="0" borderId="5" xfId="49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 wrapText="1"/>
    </xf>
    <xf numFmtId="0" fontId="6" fillId="0" borderId="7" xfId="49" applyFont="1" applyFill="1" applyBorder="1" applyAlignment="1" applyProtection="1">
      <alignment horizontal="right" vertical="center" wrapText="1"/>
    </xf>
    <xf numFmtId="0" fontId="1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left" vertical="center"/>
    </xf>
    <xf numFmtId="0" fontId="6" fillId="0" borderId="4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vertical="center"/>
    </xf>
    <xf numFmtId="0" fontId="6" fillId="0" borderId="0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left" vertical="center"/>
    </xf>
    <xf numFmtId="0" fontId="5" fillId="0" borderId="2" xfId="49" applyFont="1" applyFill="1" applyBorder="1" applyAlignment="1" applyProtection="1">
      <alignment horizontal="center" vertical="center" wrapText="1"/>
    </xf>
    <xf numFmtId="0" fontId="5" fillId="0" borderId="3" xfId="49" applyFont="1" applyFill="1" applyBorder="1" applyAlignment="1" applyProtection="1">
      <alignment horizontal="center" vertical="center" wrapText="1"/>
    </xf>
    <xf numFmtId="0" fontId="5" fillId="0" borderId="4" xfId="49" applyFont="1" applyFill="1" applyBorder="1" applyAlignment="1" applyProtection="1">
      <alignment horizontal="center" vertical="center" wrapText="1"/>
    </xf>
    <xf numFmtId="0" fontId="5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 wrapText="1"/>
    </xf>
    <xf numFmtId="0" fontId="4" fillId="0" borderId="7" xfId="49" applyFont="1" applyFill="1" applyBorder="1" applyAlignment="1" applyProtection="1">
      <alignment horizontal="right" vertical="center" wrapText="1"/>
    </xf>
    <xf numFmtId="0" fontId="4" fillId="0" borderId="7" xfId="49" applyFont="1" applyFill="1" applyBorder="1" applyAlignment="1" applyProtection="1">
      <alignment horizontal="right" vertical="center"/>
    </xf>
    <xf numFmtId="0" fontId="4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4" xfId="49" applyFont="1" applyFill="1" applyBorder="1" applyAlignment="1" applyProtection="1">
      <alignment vertical="center" wrapText="1"/>
      <protection locked="0"/>
    </xf>
    <xf numFmtId="0" fontId="4" fillId="0" borderId="7" xfId="49" applyFont="1" applyFill="1" applyBorder="1" applyAlignment="1" applyProtection="1">
      <alignment horizontal="right" vertical="center" wrapText="1"/>
      <protection locked="0"/>
    </xf>
    <xf numFmtId="0" fontId="4" fillId="0" borderId="7" xfId="49" applyFont="1" applyFill="1" applyBorder="1" applyAlignment="1" applyProtection="1">
      <alignment horizontal="right" vertical="center"/>
      <protection locked="0"/>
    </xf>
    <xf numFmtId="0" fontId="9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left" vertical="center" wrapText="1"/>
    </xf>
    <xf numFmtId="0" fontId="5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alignment horizontal="right" wrapText="1"/>
    </xf>
    <xf numFmtId="0" fontId="1" fillId="0" borderId="0" xfId="49" applyFont="1" applyFill="1" applyBorder="1" applyAlignment="1" applyProtection="1">
      <alignment wrapText="1"/>
    </xf>
    <xf numFmtId="0" fontId="5" fillId="0" borderId="7" xfId="49" applyFont="1" applyFill="1" applyBorder="1" applyAlignment="1" applyProtection="1">
      <alignment horizontal="center" vertical="center"/>
      <protection locked="0"/>
    </xf>
    <xf numFmtId="0" fontId="4" fillId="0" borderId="7" xfId="49" applyFont="1" applyFill="1" applyBorder="1" applyAlignment="1" applyProtection="1">
      <alignment vertical="center"/>
      <protection locked="0"/>
    </xf>
    <xf numFmtId="0" fontId="4" fillId="0" borderId="7" xfId="49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horizontal="right" vertical="center"/>
    </xf>
    <xf numFmtId="0" fontId="5" fillId="0" borderId="9" xfId="49" applyFont="1" applyFill="1" applyBorder="1" applyAlignment="1" applyProtection="1">
      <alignment horizontal="center" vertical="center"/>
    </xf>
    <xf numFmtId="0" fontId="5" fillId="0" borderId="9" xfId="49" applyFont="1" applyFill="1" applyBorder="1" applyAlignment="1" applyProtection="1">
      <alignment horizontal="center" vertical="center" wrapText="1"/>
    </xf>
    <xf numFmtId="0" fontId="10" fillId="0" borderId="9" xfId="49" applyFont="1" applyFill="1" applyBorder="1" applyAlignment="1" applyProtection="1">
      <alignment horizontal="center" vertical="center"/>
    </xf>
    <xf numFmtId="0" fontId="4" fillId="0" borderId="9" xfId="49" applyFont="1" applyFill="1" applyBorder="1" applyAlignment="1" applyProtection="1">
      <alignment horizontal="left" vertical="center" wrapText="1"/>
    </xf>
    <xf numFmtId="0" fontId="4" fillId="0" borderId="9" xfId="49" applyFont="1" applyFill="1" applyBorder="1" applyAlignment="1" applyProtection="1">
      <alignment horizontal="right" vertical="center"/>
      <protection locked="0"/>
    </xf>
    <xf numFmtId="0" fontId="6" fillId="0" borderId="9" xfId="49" applyFont="1" applyFill="1" applyBorder="1" applyAlignment="1" applyProtection="1">
      <alignment horizontal="right" vertical="center"/>
      <protection locked="0"/>
    </xf>
    <xf numFmtId="0" fontId="4" fillId="0" borderId="9" xfId="49" applyFont="1" applyFill="1" applyBorder="1" applyAlignment="1" applyProtection="1">
      <alignment vertical="center" wrapText="1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4" fillId="0" borderId="6" xfId="49" applyFont="1" applyFill="1" applyBorder="1" applyAlignment="1" applyProtection="1">
      <alignment horizontal="right" vertical="center"/>
      <protection locked="0"/>
    </xf>
    <xf numFmtId="0" fontId="6" fillId="0" borderId="1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>
      <alignment wrapText="1"/>
    </xf>
    <xf numFmtId="0" fontId="2" fillId="0" borderId="0" xfId="49" applyFont="1" applyFill="1" applyBorder="1" applyAlignment="1" applyProtection="1">
      <protection locked="0"/>
    </xf>
    <xf numFmtId="0" fontId="3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protection locked="0"/>
    </xf>
    <xf numFmtId="0" fontId="5" fillId="0" borderId="11" xfId="49" applyFont="1" applyFill="1" applyBorder="1" applyAlignment="1" applyProtection="1">
      <alignment horizontal="center" vertical="center" wrapText="1"/>
    </xf>
    <xf numFmtId="0" fontId="5" fillId="0" borderId="11" xfId="49" applyFont="1" applyFill="1" applyBorder="1" applyAlignment="1" applyProtection="1">
      <alignment horizontal="center" vertical="center" wrapText="1"/>
      <protection locked="0"/>
    </xf>
    <xf numFmtId="0" fontId="5" fillId="0" borderId="12" xfId="49" applyFont="1" applyFill="1" applyBorder="1" applyAlignment="1" applyProtection="1">
      <alignment horizontal="center" vertical="center" wrapText="1"/>
    </xf>
    <xf numFmtId="0" fontId="10" fillId="0" borderId="12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 wrapText="1"/>
    </xf>
    <xf numFmtId="0" fontId="5" fillId="0" borderId="13" xfId="49" applyFont="1" applyFill="1" applyBorder="1" applyAlignment="1" applyProtection="1">
      <alignment horizontal="center" vertical="center" wrapText="1"/>
      <protection locked="0"/>
    </xf>
    <xf numFmtId="0" fontId="5" fillId="0" borderId="13" xfId="49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left" vertical="center" wrapText="1"/>
    </xf>
    <xf numFmtId="0" fontId="4" fillId="0" borderId="13" xfId="49" applyFont="1" applyFill="1" applyBorder="1" applyAlignment="1" applyProtection="1">
      <alignment horizontal="right" vertical="center"/>
      <protection locked="0"/>
    </xf>
    <xf numFmtId="0" fontId="4" fillId="0" borderId="13" xfId="49" applyFont="1" applyFill="1" applyBorder="1" applyAlignment="1" applyProtection="1">
      <alignment horizontal="left" vertical="center" wrapText="1"/>
      <protection locked="0"/>
    </xf>
    <xf numFmtId="0" fontId="4" fillId="0" borderId="13" xfId="49" applyFont="1" applyFill="1" applyBorder="1" applyAlignment="1" applyProtection="1">
      <alignment horizontal="right" vertical="center"/>
    </xf>
    <xf numFmtId="0" fontId="4" fillId="0" borderId="10" xfId="49" applyFont="1" applyFill="1" applyBorder="1" applyAlignment="1" applyProtection="1">
      <alignment horizontal="center" vertical="center"/>
    </xf>
    <xf numFmtId="0" fontId="4" fillId="0" borderId="14" xfId="49" applyFont="1" applyFill="1" applyBorder="1" applyAlignment="1" applyProtection="1">
      <alignment horizontal="left" vertical="center"/>
    </xf>
    <xf numFmtId="0" fontId="4" fillId="0" borderId="13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vertical="top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/>
      <protection locked="0"/>
    </xf>
    <xf numFmtId="0" fontId="4" fillId="0" borderId="0" xfId="49" applyFont="1" applyFill="1" applyBorder="1" applyAlignment="1" applyProtection="1">
      <alignment horizontal="right" wrapText="1"/>
      <protection locked="0"/>
    </xf>
    <xf numFmtId="0" fontId="5" fillId="0" borderId="3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horizontal="center" vertical="center"/>
      <protection locked="0"/>
    </xf>
    <xf numFmtId="0" fontId="5" fillId="0" borderId="14" xfId="49" applyFont="1" applyFill="1" applyBorder="1" applyAlignment="1" applyProtection="1">
      <alignment horizontal="center" vertical="center" wrapText="1"/>
    </xf>
    <xf numFmtId="0" fontId="10" fillId="0" borderId="14" xfId="49" applyFont="1" applyFill="1" applyBorder="1" applyAlignment="1" applyProtection="1">
      <alignment horizontal="center" vertical="center"/>
      <protection locked="0"/>
    </xf>
    <xf numFmtId="0" fontId="10" fillId="0" borderId="14" xfId="49" applyFont="1" applyFill="1" applyBorder="1" applyAlignment="1" applyProtection="1">
      <alignment horizontal="center" vertical="center" wrapText="1"/>
      <protection locked="0"/>
    </xf>
    <xf numFmtId="0" fontId="5" fillId="0" borderId="7" xfId="49" applyFont="1" applyFill="1" applyBorder="1" applyAlignment="1" applyProtection="1">
      <alignment horizontal="center" vertical="center" wrapText="1"/>
      <protection locked="0"/>
    </xf>
    <xf numFmtId="0" fontId="4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5" fillId="0" borderId="13" xfId="49" applyFont="1" applyFill="1" applyBorder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horizontal="right"/>
    </xf>
    <xf numFmtId="49" fontId="1" fillId="0" borderId="0" xfId="49" applyNumberFormat="1" applyFont="1" applyFill="1" applyBorder="1" applyAlignment="1" applyProtection="1"/>
    <xf numFmtId="0" fontId="11" fillId="0" borderId="0" xfId="49" applyFont="1" applyFill="1" applyBorder="1" applyAlignment="1" applyProtection="1">
      <alignment horizontal="right"/>
      <protection locked="0"/>
    </xf>
    <xf numFmtId="49" fontId="11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right"/>
    </xf>
    <xf numFmtId="0" fontId="12" fillId="0" borderId="0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horizontal="center" vertical="center"/>
      <protection locked="0"/>
    </xf>
    <xf numFmtId="0" fontId="12" fillId="0" borderId="0" xfId="49" applyFont="1" applyFill="1" applyBorder="1" applyAlignment="1" applyProtection="1">
      <alignment horizontal="center" vertical="center"/>
    </xf>
    <xf numFmtId="0" fontId="5" fillId="0" borderId="1" xfId="49" applyFont="1" applyFill="1" applyBorder="1" applyAlignment="1" applyProtection="1">
      <alignment horizontal="center" vertical="center"/>
      <protection locked="0"/>
    </xf>
    <xf numFmtId="49" fontId="5" fillId="0" borderId="1" xfId="49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49" applyFont="1" applyFill="1" applyBorder="1" applyAlignment="1" applyProtection="1">
      <alignment horizontal="center" vertical="center"/>
      <protection locked="0"/>
    </xf>
    <xf numFmtId="49" fontId="5" fillId="0" borderId="5" xfId="49" applyNumberFormat="1" applyFont="1" applyFill="1" applyBorder="1" applyAlignment="1" applyProtection="1">
      <alignment horizontal="center" vertical="center" wrapText="1"/>
      <protection locked="0"/>
    </xf>
    <xf numFmtId="49" fontId="5" fillId="0" borderId="7" xfId="49" applyNumberFormat="1" applyFont="1" applyFill="1" applyBorder="1" applyAlignment="1" applyProtection="1">
      <alignment horizontal="center" vertical="center"/>
      <protection locked="0"/>
    </xf>
    <xf numFmtId="0" fontId="5" fillId="0" borderId="7" xfId="49" applyFont="1" applyFill="1" applyBorder="1" applyAlignment="1" applyProtection="1">
      <alignment horizontal="center" vertical="center"/>
    </xf>
    <xf numFmtId="176" fontId="4" fillId="0" borderId="7" xfId="49" applyNumberFormat="1" applyFont="1" applyFill="1" applyBorder="1" applyAlignment="1" applyProtection="1">
      <alignment horizontal="right" vertical="center"/>
      <protection locked="0"/>
    </xf>
    <xf numFmtId="176" fontId="4" fillId="0" borderId="7" xfId="49" applyNumberFormat="1" applyFont="1" applyFill="1" applyBorder="1" applyAlignment="1" applyProtection="1">
      <alignment horizontal="right" vertical="center" wrapText="1"/>
      <protection locked="0"/>
    </xf>
    <xf numFmtId="176" fontId="4" fillId="0" borderId="7" xfId="49" applyNumberFormat="1" applyFont="1" applyFill="1" applyBorder="1" applyAlignment="1" applyProtection="1">
      <alignment horizontal="right" vertical="center"/>
    </xf>
    <xf numFmtId="176" fontId="4" fillId="0" borderId="7" xfId="49" applyNumberFormat="1" applyFont="1" applyFill="1" applyBorder="1" applyAlignment="1" applyProtection="1">
      <alignment horizontal="right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1" fillId="0" borderId="0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>
      <alignment vertical="top"/>
    </xf>
    <xf numFmtId="0" fontId="6" fillId="0" borderId="7" xfId="49" applyFont="1" applyFill="1" applyBorder="1" applyAlignment="1" applyProtection="1">
      <alignment horizontal="left" vertical="top" wrapText="1"/>
      <protection locked="0"/>
    </xf>
    <xf numFmtId="0" fontId="6" fillId="0" borderId="7" xfId="49" applyFont="1" applyFill="1" applyBorder="1" applyAlignment="1" applyProtection="1">
      <alignment horizontal="left" vertical="top" wrapText="1"/>
    </xf>
    <xf numFmtId="0" fontId="5" fillId="0" borderId="15" xfId="49" applyFont="1" applyFill="1" applyBorder="1" applyAlignment="1" applyProtection="1">
      <alignment horizontal="center" vertical="center"/>
    </xf>
    <xf numFmtId="0" fontId="5" fillId="0" borderId="11" xfId="49" applyFont="1" applyFill="1" applyBorder="1" applyAlignment="1" applyProtection="1">
      <alignment horizontal="center" vertical="center"/>
    </xf>
    <xf numFmtId="0" fontId="5" fillId="0" borderId="10" xfId="49" applyFont="1" applyFill="1" applyBorder="1" applyAlignment="1" applyProtection="1">
      <alignment horizontal="center" vertical="center" wrapText="1"/>
      <protection locked="0"/>
    </xf>
    <xf numFmtId="0" fontId="13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/>
    </xf>
    <xf numFmtId="0" fontId="1" fillId="0" borderId="0" xfId="49" applyFont="1" applyFill="1" applyBorder="1" applyAlignment="1" applyProtection="1">
      <alignment vertical="top"/>
      <protection locked="0"/>
    </xf>
    <xf numFmtId="49" fontId="2" fillId="0" borderId="0" xfId="49" applyNumberFormat="1" applyFont="1" applyFill="1" applyBorder="1" applyAlignment="1" applyProtection="1">
      <protection locked="0"/>
    </xf>
    <xf numFmtId="0" fontId="2" fillId="0" borderId="0" xfId="49" applyFont="1" applyFill="1" applyBorder="1" applyAlignment="1" applyProtection="1">
      <alignment horizontal="center"/>
      <protection locked="0"/>
    </xf>
    <xf numFmtId="0" fontId="5" fillId="0" borderId="0" xfId="49" applyFont="1" applyFill="1" applyBorder="1" applyAlignment="1" applyProtection="1">
      <alignment horizontal="left" vertical="center"/>
      <protection locked="0"/>
    </xf>
    <xf numFmtId="0" fontId="5" fillId="0" borderId="0" xfId="49" applyFont="1" applyFill="1" applyBorder="1" applyAlignment="1" applyProtection="1">
      <alignment horizontal="center"/>
      <protection locked="0"/>
    </xf>
    <xf numFmtId="0" fontId="5" fillId="0" borderId="2" xfId="49" applyFont="1" applyFill="1" applyBorder="1" applyAlignment="1" applyProtection="1">
      <alignment horizontal="center" vertical="center"/>
      <protection locked="0"/>
    </xf>
    <xf numFmtId="0" fontId="5" fillId="0" borderId="6" xfId="49" applyFont="1" applyFill="1" applyBorder="1" applyAlignment="1" applyProtection="1">
      <alignment horizontal="center" vertical="center"/>
      <protection locked="0"/>
    </xf>
    <xf numFmtId="49" fontId="14" fillId="0" borderId="9" xfId="49" applyNumberFormat="1" applyFont="1" applyFill="1" applyBorder="1" applyAlignment="1" applyProtection="1">
      <alignment vertical="center"/>
    </xf>
    <xf numFmtId="49" fontId="15" fillId="0" borderId="9" xfId="49" applyNumberFormat="1" applyFont="1" applyFill="1" applyBorder="1" applyAlignment="1" applyProtection="1">
      <alignment vertical="center"/>
    </xf>
    <xf numFmtId="0" fontId="16" fillId="0" borderId="13" xfId="49" applyFont="1" applyFill="1" applyBorder="1" applyAlignment="1" applyProtection="1">
      <alignment horizontal="left" vertical="center" shrinkToFit="1"/>
    </xf>
    <xf numFmtId="4" fontId="16" fillId="0" borderId="13" xfId="49" applyNumberFormat="1" applyFont="1" applyFill="1" applyBorder="1" applyAlignment="1" applyProtection="1">
      <alignment horizontal="center" vertical="center"/>
      <protection locked="0"/>
    </xf>
    <xf numFmtId="0" fontId="16" fillId="0" borderId="13" xfId="49" applyFont="1" applyFill="1" applyBorder="1" applyAlignment="1" applyProtection="1">
      <alignment horizontal="left" vertical="center" wrapText="1"/>
      <protection locked="0"/>
    </xf>
    <xf numFmtId="0" fontId="16" fillId="0" borderId="13" xfId="49" applyFont="1" applyFill="1" applyBorder="1" applyAlignment="1" applyProtection="1">
      <alignment horizontal="left" vertical="center" wrapText="1" shrinkToFit="1"/>
      <protection locked="0"/>
    </xf>
    <xf numFmtId="0" fontId="16" fillId="0" borderId="13" xfId="49" applyFont="1" applyFill="1" applyBorder="1" applyAlignment="1" applyProtection="1">
      <alignment horizontal="left" vertical="center" wrapText="1"/>
    </xf>
    <xf numFmtId="0" fontId="16" fillId="0" borderId="13" xfId="49" applyFont="1" applyFill="1" applyBorder="1" applyAlignment="1" applyProtection="1">
      <alignment horizontal="left" vertical="center" wrapText="1" shrinkToFit="1"/>
    </xf>
    <xf numFmtId="0" fontId="2" fillId="0" borderId="0" xfId="49" applyFont="1" applyFill="1" applyBorder="1" applyAlignment="1" applyProtection="1">
      <alignment horizontal="center"/>
    </xf>
    <xf numFmtId="0" fontId="5" fillId="0" borderId="0" xfId="49" applyFont="1" applyFill="1" applyBorder="1" applyAlignment="1" applyProtection="1">
      <alignment horizontal="center"/>
    </xf>
    <xf numFmtId="0" fontId="5" fillId="0" borderId="4" xfId="49" applyFont="1" applyFill="1" applyBorder="1" applyAlignment="1" applyProtection="1">
      <alignment horizontal="center" vertical="center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center" vertical="center" wrapText="1"/>
      <protection locked="0"/>
    </xf>
    <xf numFmtId="0" fontId="13" fillId="0" borderId="2" xfId="49" applyFont="1" applyFill="1" applyBorder="1" applyAlignment="1" applyProtection="1">
      <alignment horizontal="center" vertical="center" wrapText="1"/>
      <protection locked="0"/>
    </xf>
    <xf numFmtId="0" fontId="17" fillId="0" borderId="3" xfId="49" applyFont="1" applyFill="1" applyBorder="1" applyAlignment="1" applyProtection="1">
      <alignment horizontal="left" vertical="center"/>
      <protection locked="0"/>
    </xf>
    <xf numFmtId="0" fontId="17" fillId="0" borderId="4" xfId="49" applyFont="1" applyFill="1" applyBorder="1" applyAlignment="1" applyProtection="1">
      <alignment horizontal="left" vertical="center"/>
      <protection locked="0"/>
    </xf>
    <xf numFmtId="177" fontId="18" fillId="0" borderId="13" xfId="49" applyNumberFormat="1" applyFont="1" applyFill="1" applyBorder="1" applyAlignment="1" applyProtection="1">
      <alignment horizontal="center" vertical="center"/>
      <protection locked="0"/>
    </xf>
    <xf numFmtId="4" fontId="18" fillId="0" borderId="13" xfId="49" applyNumberFormat="1" applyFont="1" applyFill="1" applyBorder="1" applyAlignment="1" applyProtection="1">
      <alignment horizontal="center" vertical="center"/>
      <protection locked="0"/>
    </xf>
    <xf numFmtId="0" fontId="19" fillId="0" borderId="7" xfId="49" applyFont="1" applyFill="1" applyBorder="1" applyAlignment="1" applyProtection="1">
      <alignment horizontal="right" vertical="center"/>
      <protection locked="0"/>
    </xf>
    <xf numFmtId="0" fontId="19" fillId="0" borderId="7" xfId="49" applyFont="1" applyFill="1" applyBorder="1" applyAlignment="1" applyProtection="1">
      <alignment horizontal="right" vertical="center"/>
    </xf>
    <xf numFmtId="0" fontId="20" fillId="0" borderId="0" xfId="49" applyFont="1" applyFill="1" applyBorder="1" applyAlignment="1" applyProtection="1">
      <alignment horizontal="center"/>
    </xf>
    <xf numFmtId="0" fontId="20" fillId="0" borderId="0" xfId="49" applyFont="1" applyFill="1" applyBorder="1" applyAlignment="1" applyProtection="1">
      <alignment horizontal="center" wrapText="1"/>
    </xf>
    <xf numFmtId="0" fontId="20" fillId="0" borderId="0" xfId="49" applyFont="1" applyFill="1" applyBorder="1" applyAlignment="1" applyProtection="1">
      <alignment wrapText="1"/>
    </xf>
    <xf numFmtId="0" fontId="20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horizontal="right" wrapText="1"/>
    </xf>
    <xf numFmtId="0" fontId="21" fillId="0" borderId="0" xfId="49" applyFont="1" applyFill="1" applyBorder="1" applyAlignment="1" applyProtection="1">
      <alignment horizontal="center" vertical="center" wrapText="1"/>
    </xf>
    <xf numFmtId="0" fontId="20" fillId="0" borderId="9" xfId="49" applyFont="1" applyFill="1" applyBorder="1" applyAlignment="1" applyProtection="1">
      <alignment horizontal="center" vertical="center" wrapText="1"/>
    </xf>
    <xf numFmtId="4" fontId="4" fillId="0" borderId="9" xfId="49" applyNumberFormat="1" applyFont="1" applyFill="1" applyBorder="1" applyAlignment="1" applyProtection="1">
      <alignment horizontal="center" vertical="center"/>
    </xf>
    <xf numFmtId="4" fontId="6" fillId="0" borderId="9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vertical="center"/>
      <protection locked="0"/>
    </xf>
    <xf numFmtId="0" fontId="6" fillId="0" borderId="0" xfId="49" applyFont="1" applyFill="1" applyBorder="1" applyAlignment="1" applyProtection="1">
      <alignment horizontal="center" wrapText="1"/>
    </xf>
    <xf numFmtId="0" fontId="6" fillId="0" borderId="0" xfId="49" applyFont="1" applyFill="1" applyBorder="1" applyAlignment="1" applyProtection="1">
      <alignment wrapText="1"/>
    </xf>
    <xf numFmtId="0" fontId="6" fillId="0" borderId="0" xfId="49" applyFont="1" applyFill="1" applyBorder="1" applyAlignment="1" applyProtection="1"/>
    <xf numFmtId="0" fontId="6" fillId="0" borderId="0" xfId="49" applyFont="1" applyFill="1" applyBorder="1" applyAlignment="1" applyProtection="1">
      <alignment vertical="center"/>
      <protection locked="0"/>
    </xf>
    <xf numFmtId="0" fontId="4" fillId="0" borderId="0" xfId="49" applyFont="1" applyFill="1" applyAlignment="1" applyProtection="1">
      <alignment horizontal="left" vertical="center" wrapText="1"/>
      <protection locked="0"/>
    </xf>
    <xf numFmtId="178" fontId="1" fillId="0" borderId="0" xfId="49" applyNumberFormat="1" applyFont="1" applyFill="1" applyBorder="1" applyAlignment="1" applyProtection="1">
      <alignment horizontal="center"/>
    </xf>
    <xf numFmtId="178" fontId="1" fillId="0" borderId="0" xfId="49" applyNumberFormat="1" applyFont="1" applyFill="1" applyBorder="1" applyAlignment="1" applyProtection="1">
      <alignment horizontal="center" vertical="top"/>
    </xf>
    <xf numFmtId="178" fontId="2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178" fontId="12" fillId="0" borderId="0" xfId="49" applyNumberFormat="1" applyFont="1" applyFill="1" applyBorder="1" applyAlignment="1" applyProtection="1">
      <alignment horizontal="center" vertical="center"/>
    </xf>
    <xf numFmtId="49" fontId="10" fillId="0" borderId="0" xfId="49" applyNumberFormat="1" applyFont="1" applyFill="1" applyBorder="1" applyAlignment="1" applyProtection="1"/>
    <xf numFmtId="178" fontId="10" fillId="0" borderId="0" xfId="49" applyNumberFormat="1" applyFont="1" applyFill="1" applyBorder="1" applyAlignment="1" applyProtection="1">
      <alignment horizontal="center"/>
    </xf>
    <xf numFmtId="178" fontId="5" fillId="0" borderId="0" xfId="49" applyNumberFormat="1" applyFont="1" applyFill="1" applyBorder="1" applyAlignment="1" applyProtection="1">
      <alignment horizontal="center"/>
    </xf>
    <xf numFmtId="49" fontId="5" fillId="0" borderId="2" xfId="49" applyNumberFormat="1" applyFont="1" applyFill="1" applyBorder="1" applyAlignment="1" applyProtection="1">
      <alignment horizontal="center" vertical="center" wrapText="1"/>
    </xf>
    <xf numFmtId="49" fontId="5" fillId="0" borderId="4" xfId="49" applyNumberFormat="1" applyFont="1" applyFill="1" applyBorder="1" applyAlignment="1" applyProtection="1">
      <alignment horizontal="center" vertical="center" wrapText="1"/>
    </xf>
    <xf numFmtId="178" fontId="5" fillId="0" borderId="1" xfId="49" applyNumberFormat="1" applyFont="1" applyFill="1" applyBorder="1" applyAlignment="1" applyProtection="1">
      <alignment horizontal="center" vertical="center"/>
      <protection locked="0"/>
    </xf>
    <xf numFmtId="178" fontId="5" fillId="0" borderId="2" xfId="49" applyNumberFormat="1" applyFont="1" applyFill="1" applyBorder="1" applyAlignment="1" applyProtection="1">
      <alignment horizontal="center" vertical="center"/>
      <protection locked="0"/>
    </xf>
    <xf numFmtId="178" fontId="5" fillId="0" borderId="3" xfId="49" applyNumberFormat="1" applyFont="1" applyFill="1" applyBorder="1" applyAlignment="1" applyProtection="1">
      <alignment horizontal="center" vertical="center"/>
    </xf>
    <xf numFmtId="178" fontId="5" fillId="0" borderId="4" xfId="49" applyNumberFormat="1" applyFont="1" applyFill="1" applyBorder="1" applyAlignment="1" applyProtection="1">
      <alignment horizontal="center" vertical="center"/>
    </xf>
    <xf numFmtId="49" fontId="5" fillId="0" borderId="7" xfId="49" applyNumberFormat="1" applyFont="1" applyFill="1" applyBorder="1" applyAlignment="1" applyProtection="1">
      <alignment horizontal="center" vertical="center"/>
    </xf>
    <xf numFmtId="178" fontId="5" fillId="0" borderId="6" xfId="49" applyNumberFormat="1" applyFont="1" applyFill="1" applyBorder="1" applyAlignment="1" applyProtection="1">
      <alignment horizontal="center" vertical="center"/>
    </xf>
    <xf numFmtId="178" fontId="5" fillId="0" borderId="7" xfId="49" applyNumberFormat="1" applyFont="1" applyFill="1" applyBorder="1" applyAlignment="1" applyProtection="1">
      <alignment horizontal="center" vertical="center"/>
    </xf>
    <xf numFmtId="0" fontId="22" fillId="0" borderId="9" xfId="0" applyFont="1" applyFill="1" applyBorder="1" applyAlignment="1" applyProtection="1">
      <alignment horizontal="left" vertical="center"/>
    </xf>
    <xf numFmtId="0" fontId="22" fillId="0" borderId="9" xfId="0" applyFont="1" applyFill="1" applyBorder="1" applyAlignment="1" applyProtection="1">
      <alignment horizontal="left" vertical="center" wrapText="1"/>
    </xf>
    <xf numFmtId="177" fontId="5" fillId="0" borderId="7" xfId="49" applyNumberFormat="1" applyFont="1" applyFill="1" applyBorder="1" applyAlignment="1" applyProtection="1">
      <alignment horizontal="center" vertical="center"/>
    </xf>
    <xf numFmtId="0" fontId="23" fillId="0" borderId="9" xfId="0" applyFont="1" applyFill="1" applyBorder="1" applyAlignment="1" applyProtection="1">
      <alignment horizontal="left" vertical="center" wrapText="1" readingOrder="1"/>
      <protection locked="0"/>
    </xf>
    <xf numFmtId="0" fontId="22" fillId="0" borderId="9" xfId="0" applyFont="1" applyFill="1" applyBorder="1" applyAlignment="1" applyProtection="1">
      <alignment vertical="center" wrapText="1"/>
    </xf>
    <xf numFmtId="0" fontId="10" fillId="0" borderId="2" xfId="49" applyFont="1" applyFill="1" applyBorder="1" applyAlignment="1" applyProtection="1">
      <alignment horizontal="center" vertical="center"/>
    </xf>
    <xf numFmtId="0" fontId="10" fillId="0" borderId="4" xfId="49" applyFont="1" applyFill="1" applyBorder="1" applyAlignment="1" applyProtection="1">
      <alignment horizontal="center" vertical="center"/>
    </xf>
    <xf numFmtId="0" fontId="10" fillId="0" borderId="7" xfId="49" applyFont="1" applyFill="1" applyBorder="1" applyAlignment="1" applyProtection="1">
      <alignment horizontal="center" vertical="center" wrapText="1"/>
      <protection locked="0"/>
    </xf>
    <xf numFmtId="178" fontId="1" fillId="0" borderId="0" xfId="49" applyNumberFormat="1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vertical="center"/>
    </xf>
    <xf numFmtId="178" fontId="4" fillId="0" borderId="0" xfId="49" applyNumberFormat="1" applyFont="1" applyFill="1" applyBorder="1" applyAlignment="1" applyProtection="1">
      <alignment horizontal="center" vertical="center"/>
    </xf>
    <xf numFmtId="178" fontId="24" fillId="0" borderId="0" xfId="49" applyNumberFormat="1" applyFont="1" applyFill="1" applyBorder="1" applyAlignment="1" applyProtection="1">
      <alignment horizontal="center" vertical="center"/>
    </xf>
    <xf numFmtId="0" fontId="24" fillId="0" borderId="0" xfId="49" applyFont="1" applyFill="1" applyBorder="1" applyAlignment="1" applyProtection="1">
      <alignment horizontal="center" vertical="center"/>
    </xf>
    <xf numFmtId="178" fontId="25" fillId="0" borderId="0" xfId="49" applyNumberFormat="1" applyFont="1" applyFill="1" applyBorder="1" applyAlignment="1" applyProtection="1">
      <alignment horizontal="center" vertical="center"/>
    </xf>
    <xf numFmtId="0" fontId="25" fillId="0" borderId="0" xfId="49" applyFont="1" applyFill="1" applyBorder="1" applyAlignment="1" applyProtection="1">
      <alignment horizontal="center" vertical="center"/>
    </xf>
    <xf numFmtId="178" fontId="4" fillId="0" borderId="0" xfId="49" applyNumberFormat="1" applyFont="1" applyFill="1" applyBorder="1" applyAlignment="1" applyProtection="1">
      <alignment horizontal="center"/>
    </xf>
    <xf numFmtId="178" fontId="5" fillId="0" borderId="6" xfId="49" applyNumberFormat="1" applyFont="1" applyFill="1" applyBorder="1" applyAlignment="1" applyProtection="1">
      <alignment horizontal="center" vertical="center" wrapText="1"/>
    </xf>
    <xf numFmtId="0" fontId="4" fillId="0" borderId="7" xfId="49" applyFont="1" applyFill="1" applyBorder="1" applyAlignment="1" applyProtection="1">
      <alignment vertical="center"/>
    </xf>
    <xf numFmtId="177" fontId="4" fillId="0" borderId="7" xfId="49" applyNumberFormat="1" applyFont="1" applyFill="1" applyBorder="1" applyAlignment="1" applyProtection="1">
      <alignment horizontal="center" vertical="center"/>
    </xf>
    <xf numFmtId="0" fontId="4" fillId="0" borderId="7" xfId="49" applyFont="1" applyFill="1" applyBorder="1" applyAlignment="1" applyProtection="1">
      <alignment horizontal="left" vertical="center"/>
    </xf>
    <xf numFmtId="177" fontId="4" fillId="0" borderId="7" xfId="49" applyNumberFormat="1" applyFont="1" applyFill="1" applyBorder="1" applyAlignment="1" applyProtection="1">
      <alignment horizontal="center" vertical="center"/>
      <protection locked="0"/>
    </xf>
    <xf numFmtId="0" fontId="19" fillId="0" borderId="7" xfId="49" applyFont="1" applyFill="1" applyBorder="1" applyAlignment="1" applyProtection="1">
      <alignment horizontal="center" vertical="center"/>
    </xf>
    <xf numFmtId="177" fontId="19" fillId="0" borderId="7" xfId="49" applyNumberFormat="1" applyFont="1" applyFill="1" applyBorder="1" applyAlignment="1" applyProtection="1">
      <alignment horizontal="center" vertical="center"/>
    </xf>
    <xf numFmtId="0" fontId="19" fillId="0" borderId="7" xfId="49" applyFont="1" applyFill="1" applyBorder="1" applyAlignment="1" applyProtection="1">
      <alignment horizontal="center" vertical="center"/>
      <protection locked="0"/>
    </xf>
    <xf numFmtId="178" fontId="2" fillId="0" borderId="0" xfId="49" applyNumberFormat="1" applyFont="1" applyFill="1" applyBorder="1" applyAlignment="1" applyProtection="1">
      <alignment horizontal="center"/>
    </xf>
    <xf numFmtId="178" fontId="3" fillId="0" borderId="0" xfId="49" applyNumberFormat="1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left" vertical="center" wrapText="1"/>
      <protection locked="0"/>
    </xf>
    <xf numFmtId="0" fontId="5" fillId="0" borderId="0" xfId="49" applyFont="1" applyFill="1" applyBorder="1" applyAlignment="1" applyProtection="1">
      <alignment horizontal="left" vertical="center" wrapText="1"/>
    </xf>
    <xf numFmtId="178" fontId="5" fillId="0" borderId="0" xfId="49" applyNumberFormat="1" applyFont="1" applyFill="1" applyBorder="1" applyAlignment="1" applyProtection="1">
      <alignment horizontal="center" wrapText="1"/>
    </xf>
    <xf numFmtId="0" fontId="2" fillId="0" borderId="1" xfId="49" applyFont="1" applyFill="1" applyBorder="1" applyAlignment="1" applyProtection="1">
      <alignment horizontal="center" vertical="center" wrapText="1"/>
    </xf>
    <xf numFmtId="178" fontId="2" fillId="0" borderId="1" xfId="49" applyNumberFormat="1" applyFont="1" applyFill="1" applyBorder="1" applyAlignment="1" applyProtection="1">
      <alignment horizontal="center" vertical="center"/>
    </xf>
    <xf numFmtId="178" fontId="2" fillId="0" borderId="2" xfId="49" applyNumberFormat="1" applyFont="1" applyFill="1" applyBorder="1" applyAlignment="1" applyProtection="1">
      <alignment horizontal="center" vertical="center"/>
    </xf>
    <xf numFmtId="178" fontId="2" fillId="0" borderId="3" xfId="49" applyNumberFormat="1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</xf>
    <xf numFmtId="178" fontId="2" fillId="0" borderId="6" xfId="49" applyNumberFormat="1" applyFont="1" applyFill="1" applyBorder="1" applyAlignment="1" applyProtection="1">
      <alignment horizontal="center" vertical="center"/>
    </xf>
    <xf numFmtId="178" fontId="2" fillId="0" borderId="7" xfId="49" applyNumberFormat="1" applyFont="1" applyFill="1" applyBorder="1" applyAlignment="1" applyProtection="1">
      <alignment horizontal="center" vertical="center"/>
      <protection locked="0"/>
    </xf>
    <xf numFmtId="0" fontId="26" fillId="0" borderId="9" xfId="0" applyFont="1" applyFill="1" applyBorder="1" applyAlignment="1" applyProtection="1">
      <alignment horizontal="left" vertical="center"/>
    </xf>
    <xf numFmtId="0" fontId="14" fillId="0" borderId="9" xfId="0" applyFont="1" applyFill="1" applyBorder="1" applyAlignment="1" applyProtection="1">
      <alignment horizontal="left" vertical="center" wrapText="1"/>
    </xf>
    <xf numFmtId="177" fontId="5" fillId="0" borderId="2" xfId="49" applyNumberFormat="1" applyFont="1" applyFill="1" applyBorder="1" applyAlignment="1" applyProtection="1">
      <alignment horizontal="center" vertical="center"/>
    </xf>
    <xf numFmtId="177" fontId="5" fillId="0" borderId="16" xfId="49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vertical="center" wrapText="1"/>
    </xf>
    <xf numFmtId="0" fontId="27" fillId="0" borderId="2" xfId="49" applyFont="1" applyFill="1" applyBorder="1" applyAlignment="1" applyProtection="1">
      <alignment horizontal="center" vertical="center" wrapText="1"/>
      <protection locked="0"/>
    </xf>
    <xf numFmtId="0" fontId="27" fillId="0" borderId="4" xfId="49" applyFont="1" applyFill="1" applyBorder="1" applyAlignment="1" applyProtection="1">
      <alignment horizontal="center" vertical="center" wrapText="1"/>
    </xf>
    <xf numFmtId="177" fontId="25" fillId="0" borderId="7" xfId="49" applyNumberFormat="1" applyFont="1" applyFill="1" applyBorder="1" applyAlignment="1" applyProtection="1">
      <alignment horizontal="center" vertical="center"/>
    </xf>
    <xf numFmtId="177" fontId="25" fillId="0" borderId="6" xfId="49" applyNumberFormat="1" applyFont="1" applyFill="1" applyBorder="1" applyAlignment="1" applyProtection="1">
      <alignment horizontal="center" vertical="center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7" xfId="49" applyFont="1" applyFill="1" applyBorder="1" applyAlignment="1" applyProtection="1">
      <alignment horizontal="center" vertical="center" wrapText="1"/>
      <protection locked="0"/>
    </xf>
    <xf numFmtId="0" fontId="2" fillId="0" borderId="7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  <protection locked="0"/>
    </xf>
    <xf numFmtId="178" fontId="1" fillId="0" borderId="11" xfId="49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49" applyNumberFormat="1" applyFont="1" applyFill="1" applyBorder="1" applyAlignment="1" applyProtection="1">
      <alignment horizontal="center" vertical="center" wrapText="1"/>
      <protection locked="0"/>
    </xf>
    <xf numFmtId="178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5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</xf>
    <xf numFmtId="178" fontId="1" fillId="0" borderId="12" xfId="49" applyNumberFormat="1" applyFont="1" applyFill="1" applyBorder="1" applyAlignment="1" applyProtection="1">
      <alignment horizontal="center" vertical="center" wrapText="1"/>
    </xf>
    <xf numFmtId="0" fontId="2" fillId="0" borderId="13" xfId="49" applyFont="1" applyFill="1" applyBorder="1" applyAlignment="1" applyProtection="1">
      <alignment horizontal="center" vertical="center"/>
    </xf>
    <xf numFmtId="178" fontId="2" fillId="0" borderId="13" xfId="49" applyNumberFormat="1" applyFont="1" applyFill="1" applyBorder="1" applyAlignment="1" applyProtection="1">
      <alignment horizontal="center" vertical="center"/>
    </xf>
    <xf numFmtId="3" fontId="2" fillId="0" borderId="7" xfId="49" applyNumberFormat="1" applyFont="1" applyFill="1" applyBorder="1" applyAlignment="1" applyProtection="1">
      <alignment horizontal="center" vertical="center"/>
    </xf>
    <xf numFmtId="3" fontId="2" fillId="0" borderId="2" xfId="49" applyNumberFormat="1" applyFont="1" applyFill="1" applyBorder="1" applyAlignment="1" applyProtection="1">
      <alignment horizontal="center" vertical="center"/>
    </xf>
    <xf numFmtId="0" fontId="28" fillId="0" borderId="6" xfId="0" applyFont="1" applyFill="1" applyBorder="1" applyAlignment="1" applyProtection="1"/>
    <xf numFmtId="0" fontId="28" fillId="0" borderId="10" xfId="0" applyFont="1" applyFill="1" applyBorder="1" applyAlignment="1" applyProtection="1"/>
    <xf numFmtId="177" fontId="2" fillId="0" borderId="2" xfId="49" applyNumberFormat="1" applyFont="1" applyFill="1" applyBorder="1" applyAlignment="1" applyProtection="1">
      <alignment horizontal="center" vertical="center"/>
    </xf>
    <xf numFmtId="0" fontId="16" fillId="0" borderId="6" xfId="49" applyFont="1" applyFill="1" applyBorder="1" applyAlignment="1" applyProtection="1">
      <alignment horizontal="left" vertical="center" wrapText="1"/>
    </xf>
    <xf numFmtId="177" fontId="2" fillId="0" borderId="7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0" fontId="4" fillId="0" borderId="4" xfId="49" applyFont="1" applyFill="1" applyBorder="1" applyAlignment="1" applyProtection="1">
      <alignment horizontal="right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0" fontId="1" fillId="0" borderId="14" xfId="49" applyFont="1" applyFill="1" applyBorder="1" applyAlignment="1" applyProtection="1">
      <alignment horizontal="center" vertical="center"/>
      <protection locked="0"/>
    </xf>
    <xf numFmtId="0" fontId="1" fillId="0" borderId="14" xfId="49" applyFont="1" applyFill="1" applyBorder="1" applyAlignment="1" applyProtection="1">
      <alignment horizontal="center" vertical="center" wrapText="1"/>
    </xf>
    <xf numFmtId="0" fontId="1" fillId="0" borderId="13" xfId="49" applyFont="1" applyFill="1" applyBorder="1" applyAlignment="1" applyProtection="1">
      <alignment horizontal="center" vertical="center" wrapText="1"/>
    </xf>
    <xf numFmtId="0" fontId="1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13" xfId="49" applyFont="1" applyFill="1" applyBorder="1" applyAlignment="1" applyProtection="1">
      <alignment horizontal="center" vertical="center" wrapText="1"/>
      <protection locked="0"/>
    </xf>
    <xf numFmtId="0" fontId="2" fillId="0" borderId="13" xfId="49" applyFont="1" applyFill="1" applyBorder="1" applyAlignment="1" applyProtection="1">
      <alignment horizontal="center" vertical="center"/>
      <protection locked="0"/>
    </xf>
    <xf numFmtId="3" fontId="2" fillId="0" borderId="2" xfId="49" applyNumberFormat="1" applyFont="1" applyFill="1" applyBorder="1" applyAlignment="1" applyProtection="1">
      <alignment horizontal="center" vertical="center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11" xfId="49" applyFont="1" applyFill="1" applyBorder="1" applyAlignment="1" applyProtection="1">
      <alignment horizontal="center" vertical="center" wrapText="1"/>
    </xf>
    <xf numFmtId="0" fontId="2" fillId="0" borderId="6" xfId="49" applyFont="1" applyFill="1" applyBorder="1" applyAlignment="1" applyProtection="1">
      <alignment horizontal="center" vertical="center"/>
      <protection locked="0"/>
    </xf>
    <xf numFmtId="3" fontId="2" fillId="0" borderId="6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  <protection locked="0"/>
    </xf>
    <xf numFmtId="3" fontId="2" fillId="0" borderId="13" xfId="49" applyNumberFormat="1" applyFont="1" applyFill="1" applyBorder="1" applyAlignment="1" applyProtection="1">
      <alignment horizontal="center" vertical="center"/>
    </xf>
    <xf numFmtId="178" fontId="1" fillId="0" borderId="0" xfId="49" applyNumberFormat="1" applyFont="1" applyFill="1" applyBorder="1" applyAlignment="1" applyProtection="1"/>
    <xf numFmtId="0" fontId="29" fillId="0" borderId="0" xfId="49" applyFont="1" applyFill="1" applyBorder="1" applyAlignment="1" applyProtection="1"/>
    <xf numFmtId="178" fontId="4" fillId="0" borderId="0" xfId="49" applyNumberFormat="1" applyFont="1" applyFill="1" applyBorder="1" applyAlignment="1" applyProtection="1">
      <alignment horizontal="right"/>
    </xf>
    <xf numFmtId="178" fontId="3" fillId="0" borderId="0" xfId="49" applyNumberFormat="1" applyFont="1" applyFill="1" applyBorder="1" applyAlignment="1" applyProtection="1">
      <alignment horizontal="center" vertical="top"/>
    </xf>
    <xf numFmtId="0" fontId="3" fillId="0" borderId="0" xfId="49" applyFont="1" applyFill="1" applyBorder="1" applyAlignment="1" applyProtection="1">
      <alignment horizontal="center" vertical="top"/>
    </xf>
    <xf numFmtId="178" fontId="5" fillId="0" borderId="1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  <protection locked="0"/>
    </xf>
    <xf numFmtId="177" fontId="4" fillId="0" borderId="10" xfId="49" applyNumberFormat="1" applyFont="1" applyFill="1" applyBorder="1" applyAlignment="1" applyProtection="1">
      <alignment horizontal="center" vertical="center"/>
      <protection locked="0"/>
    </xf>
    <xf numFmtId="0" fontId="19" fillId="0" borderId="6" xfId="49" applyFont="1" applyFill="1" applyBorder="1" applyAlignment="1" applyProtection="1">
      <alignment horizontal="center" vertical="center"/>
    </xf>
    <xf numFmtId="177" fontId="19" fillId="0" borderId="10" xfId="49" applyNumberFormat="1" applyFont="1" applyFill="1" applyBorder="1" applyAlignment="1" applyProtection="1">
      <alignment horizontal="center" vertical="center"/>
    </xf>
    <xf numFmtId="0" fontId="4" fillId="0" borderId="6" xfId="49" applyFont="1" applyFill="1" applyBorder="1" applyAlignment="1" applyProtection="1">
      <alignment horizontal="left" vertical="center"/>
    </xf>
    <xf numFmtId="177" fontId="4" fillId="0" borderId="10" xfId="49" applyNumberFormat="1" applyFont="1" applyFill="1" applyBorder="1" applyAlignment="1" applyProtection="1">
      <alignment horizontal="center" vertical="center"/>
    </xf>
    <xf numFmtId="0" fontId="19" fillId="0" borderId="6" xfId="49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5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1"/>
  <sheetViews>
    <sheetView workbookViewId="0">
      <selection activeCell="B14" sqref="B14"/>
    </sheetView>
  </sheetViews>
  <sheetFormatPr defaultColWidth="8" defaultRowHeight="14.25" customHeight="1" outlineLevelCol="3"/>
  <cols>
    <col min="1" max="1" width="39.5714285714286" style="1" customWidth="1"/>
    <col min="2" max="2" width="37.5714285714286" style="183" customWidth="1"/>
    <col min="3" max="3" width="40.4285714285714" style="1" customWidth="1"/>
    <col min="4" max="4" width="37.4285714285714" style="289" customWidth="1"/>
    <col min="5" max="5" width="8" style="40" customWidth="1"/>
    <col min="6" max="16384" width="8" style="40"/>
  </cols>
  <sheetData>
    <row r="1" ht="13.5" customHeight="1" spans="1:4">
      <c r="A1" s="290" t="s">
        <v>0</v>
      </c>
      <c r="B1" s="224"/>
      <c r="C1" s="3"/>
      <c r="D1" s="291" t="s">
        <v>1</v>
      </c>
    </row>
    <row r="2" ht="36" customHeight="1" spans="1:4">
      <c r="A2" s="55" t="s">
        <v>2</v>
      </c>
      <c r="B2" s="292"/>
      <c r="C2" s="293"/>
      <c r="D2" s="292"/>
    </row>
    <row r="3" ht="21" customHeight="1" spans="1:4">
      <c r="A3" s="43" t="s">
        <v>3</v>
      </c>
      <c r="B3" s="213"/>
      <c r="C3" s="214"/>
      <c r="D3" s="291" t="s">
        <v>4</v>
      </c>
    </row>
    <row r="4" ht="19.5" customHeight="1" spans="1:4">
      <c r="A4" s="12" t="s">
        <v>5</v>
      </c>
      <c r="B4" s="196"/>
      <c r="C4" s="12" t="s">
        <v>6</v>
      </c>
      <c r="D4" s="196"/>
    </row>
    <row r="5" ht="19.5" customHeight="1" spans="1:4">
      <c r="A5" s="17" t="s">
        <v>7</v>
      </c>
      <c r="B5" s="294" t="s">
        <v>8</v>
      </c>
      <c r="C5" s="17" t="s">
        <v>9</v>
      </c>
      <c r="D5" s="294" t="s">
        <v>8</v>
      </c>
    </row>
    <row r="6" ht="19.5" customHeight="1" spans="1:4">
      <c r="A6" s="20"/>
      <c r="B6" s="198"/>
      <c r="C6" s="20"/>
      <c r="D6" s="198"/>
    </row>
    <row r="7" ht="20.25" customHeight="1" spans="1:4">
      <c r="A7" s="219" t="s">
        <v>10</v>
      </c>
      <c r="B7" s="218">
        <v>10192436</v>
      </c>
      <c r="C7" s="219" t="s">
        <v>11</v>
      </c>
      <c r="D7" s="218">
        <v>2991124</v>
      </c>
    </row>
    <row r="8" ht="20.25" customHeight="1" spans="1:4">
      <c r="A8" s="219" t="s">
        <v>12</v>
      </c>
      <c r="B8" s="218"/>
      <c r="C8" s="219" t="s">
        <v>13</v>
      </c>
      <c r="D8" s="218"/>
    </row>
    <row r="9" ht="20.25" customHeight="1" spans="1:4">
      <c r="A9" s="219" t="s">
        <v>14</v>
      </c>
      <c r="B9" s="218"/>
      <c r="C9" s="219" t="s">
        <v>15</v>
      </c>
      <c r="D9" s="218"/>
    </row>
    <row r="10" ht="20.25" customHeight="1" spans="1:4">
      <c r="A10" s="219" t="s">
        <v>16</v>
      </c>
      <c r="B10" s="220"/>
      <c r="C10" s="219" t="s">
        <v>17</v>
      </c>
      <c r="D10" s="218"/>
    </row>
    <row r="11" ht="21.75" customHeight="1" spans="1:4">
      <c r="A11" s="24" t="s">
        <v>18</v>
      </c>
      <c r="B11" s="218"/>
      <c r="C11" s="219" t="s">
        <v>19</v>
      </c>
      <c r="D11" s="218"/>
    </row>
    <row r="12" ht="20.25" customHeight="1" spans="1:4">
      <c r="A12" s="24" t="s">
        <v>20</v>
      </c>
      <c r="B12" s="220"/>
      <c r="C12" s="219" t="s">
        <v>21</v>
      </c>
      <c r="D12" s="218"/>
    </row>
    <row r="13" ht="20.25" customHeight="1" spans="1:4">
      <c r="A13" s="24" t="s">
        <v>22</v>
      </c>
      <c r="B13" s="220"/>
      <c r="C13" s="219" t="s">
        <v>23</v>
      </c>
      <c r="D13" s="218">
        <v>100312</v>
      </c>
    </row>
    <row r="14" ht="20.25" customHeight="1" spans="1:4">
      <c r="A14" s="24" t="s">
        <v>24</v>
      </c>
      <c r="B14" s="220"/>
      <c r="C14" s="219" t="s">
        <v>25</v>
      </c>
      <c r="D14" s="218">
        <v>1504955</v>
      </c>
    </row>
    <row r="15" ht="21" customHeight="1" spans="1:4">
      <c r="A15" s="295" t="s">
        <v>26</v>
      </c>
      <c r="B15" s="220"/>
      <c r="C15" s="219" t="s">
        <v>27</v>
      </c>
      <c r="D15" s="218">
        <v>1235570</v>
      </c>
    </row>
    <row r="16" ht="21" customHeight="1" spans="1:4">
      <c r="A16" s="295" t="s">
        <v>28</v>
      </c>
      <c r="B16" s="296"/>
      <c r="C16" s="219" t="s">
        <v>29</v>
      </c>
      <c r="D16" s="218"/>
    </row>
    <row r="17" ht="21" customHeight="1" spans="1:4">
      <c r="A17" s="295" t="s">
        <v>30</v>
      </c>
      <c r="B17" s="296"/>
      <c r="C17" s="219" t="s">
        <v>31</v>
      </c>
      <c r="D17" s="218">
        <v>193929</v>
      </c>
    </row>
    <row r="18" s="40" customFormat="1" ht="21" customHeight="1" spans="1:4">
      <c r="A18" s="295"/>
      <c r="B18" s="296"/>
      <c r="C18" s="219" t="s">
        <v>32</v>
      </c>
      <c r="D18" s="218">
        <v>3684466</v>
      </c>
    </row>
    <row r="19" s="40" customFormat="1" ht="21" customHeight="1" spans="1:4">
      <c r="A19" s="295"/>
      <c r="B19" s="296"/>
      <c r="C19" s="219" t="s">
        <v>33</v>
      </c>
      <c r="D19" s="218"/>
    </row>
    <row r="20" s="40" customFormat="1" ht="21" customHeight="1" spans="1:4">
      <c r="A20" s="295"/>
      <c r="B20" s="296"/>
      <c r="C20" s="219" t="s">
        <v>34</v>
      </c>
      <c r="D20" s="218">
        <v>482080</v>
      </c>
    </row>
    <row r="21" s="40" customFormat="1" ht="21" customHeight="1" spans="1:4">
      <c r="A21" s="295"/>
      <c r="B21" s="296"/>
      <c r="C21" s="219" t="s">
        <v>35</v>
      </c>
      <c r="D21" s="218"/>
    </row>
    <row r="22" s="40" customFormat="1" ht="21" customHeight="1" spans="1:4">
      <c r="A22" s="295"/>
      <c r="B22" s="296"/>
      <c r="C22" s="219" t="s">
        <v>36</v>
      </c>
      <c r="D22" s="218"/>
    </row>
    <row r="23" s="40" customFormat="1" ht="21" customHeight="1" spans="1:4">
      <c r="A23" s="295"/>
      <c r="B23" s="296"/>
      <c r="C23" s="219" t="s">
        <v>37</v>
      </c>
      <c r="D23" s="218"/>
    </row>
    <row r="24" s="40" customFormat="1" ht="21" customHeight="1" spans="1:4">
      <c r="A24" s="295"/>
      <c r="B24" s="296"/>
      <c r="C24" s="219" t="s">
        <v>38</v>
      </c>
      <c r="D24" s="218"/>
    </row>
    <row r="25" s="40" customFormat="1" ht="21" customHeight="1" spans="1:4">
      <c r="A25" s="295"/>
      <c r="B25" s="296"/>
      <c r="C25" s="219" t="s">
        <v>39</v>
      </c>
      <c r="D25" s="218"/>
    </row>
    <row r="26" s="40" customFormat="1" ht="21" customHeight="1" spans="1:4">
      <c r="A26" s="295"/>
      <c r="B26" s="296"/>
      <c r="C26" s="219" t="s">
        <v>40</v>
      </c>
      <c r="D26" s="218"/>
    </row>
    <row r="27" s="40" customFormat="1" ht="21" customHeight="1" spans="1:4">
      <c r="A27" s="295"/>
      <c r="B27" s="296"/>
      <c r="C27" s="219" t="s">
        <v>41</v>
      </c>
      <c r="D27" s="218"/>
    </row>
    <row r="28" s="40" customFormat="1" ht="21" customHeight="1" spans="1:4">
      <c r="A28" s="295"/>
      <c r="B28" s="296"/>
      <c r="C28" s="219" t="s">
        <v>42</v>
      </c>
      <c r="D28" s="218"/>
    </row>
    <row r="29" s="40" customFormat="1" ht="21" customHeight="1" spans="1:4">
      <c r="A29" s="295"/>
      <c r="B29" s="296"/>
      <c r="C29" s="219" t="s">
        <v>43</v>
      </c>
      <c r="D29" s="218"/>
    </row>
    <row r="30" ht="20.25" customHeight="1" spans="1:4">
      <c r="A30" s="297" t="s">
        <v>44</v>
      </c>
      <c r="B30" s="298">
        <v>10192436</v>
      </c>
      <c r="C30" s="221" t="s">
        <v>45</v>
      </c>
      <c r="D30" s="298">
        <f>SUM(D7:D28)</f>
        <v>10192436</v>
      </c>
    </row>
    <row r="31" ht="20.25" customHeight="1" spans="1:4">
      <c r="A31" s="299" t="s">
        <v>46</v>
      </c>
      <c r="B31" s="300"/>
      <c r="C31" s="219" t="s">
        <v>47</v>
      </c>
      <c r="D31" s="300" t="s">
        <v>48</v>
      </c>
    </row>
    <row r="32" ht="20.25" customHeight="1" spans="1:4">
      <c r="A32" s="301" t="s">
        <v>49</v>
      </c>
      <c r="B32" s="298">
        <v>10192436</v>
      </c>
      <c r="C32" s="221" t="s">
        <v>50</v>
      </c>
      <c r="D32" s="298">
        <f>D30</f>
        <v>10192436</v>
      </c>
    </row>
    <row r="37" ht="33" customHeight="1"/>
    <row r="38" ht="33" customHeight="1"/>
    <row r="39" ht="33" customHeight="1"/>
    <row r="40" ht="33" customHeight="1"/>
    <row r="41" ht="33" customHeight="1"/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workbookViewId="0">
      <selection activeCell="E28" sqref="E28"/>
    </sheetView>
  </sheetViews>
  <sheetFormatPr defaultColWidth="9.14285714285714" defaultRowHeight="14.25" customHeight="1" outlineLevelCol="5"/>
  <cols>
    <col min="1" max="1" width="32.1428571428571" style="1" customWidth="1"/>
    <col min="2" max="2" width="20.7142857142857" style="111" customWidth="1"/>
    <col min="3" max="3" width="32.1428571428571" style="1" customWidth="1"/>
    <col min="4" max="4" width="27.7142857142857" style="1" customWidth="1"/>
    <col min="5" max="6" width="36.7142857142857" style="1" customWidth="1"/>
    <col min="7" max="7" width="9.14285714285714" style="1" customWidth="1"/>
    <col min="8" max="16384" width="9.14285714285714" style="1"/>
  </cols>
  <sheetData>
    <row r="1" ht="12" customHeight="1" spans="1:6">
      <c r="A1" s="112">
        <v>1</v>
      </c>
      <c r="B1" s="113">
        <v>0</v>
      </c>
      <c r="C1" s="112">
        <v>1</v>
      </c>
      <c r="D1" s="114"/>
      <c r="E1" s="114"/>
      <c r="F1" s="110" t="s">
        <v>497</v>
      </c>
    </row>
    <row r="2" ht="26.25" customHeight="1" spans="1:6">
      <c r="A2" s="115" t="s">
        <v>498</v>
      </c>
      <c r="B2" s="115" t="s">
        <v>498</v>
      </c>
      <c r="C2" s="116"/>
      <c r="D2" s="117"/>
      <c r="E2" s="117"/>
      <c r="F2" s="117"/>
    </row>
    <row r="3" ht="13.5" customHeight="1" spans="1:6">
      <c r="A3" s="6" t="s">
        <v>3</v>
      </c>
      <c r="B3" s="6"/>
      <c r="C3" s="112"/>
      <c r="D3" s="114"/>
      <c r="E3" s="114"/>
      <c r="F3" s="110" t="s">
        <v>4</v>
      </c>
    </row>
    <row r="4" ht="19.5" customHeight="1" spans="1:6">
      <c r="A4" s="118" t="s">
        <v>499</v>
      </c>
      <c r="B4" s="119" t="s">
        <v>111</v>
      </c>
      <c r="C4" s="118" t="s">
        <v>112</v>
      </c>
      <c r="D4" s="12" t="s">
        <v>500</v>
      </c>
      <c r="E4" s="13"/>
      <c r="F4" s="14"/>
    </row>
    <row r="5" ht="18.75" customHeight="1" spans="1:6">
      <c r="A5" s="120"/>
      <c r="B5" s="121"/>
      <c r="C5" s="120"/>
      <c r="D5" s="17" t="s">
        <v>56</v>
      </c>
      <c r="E5" s="12" t="s">
        <v>114</v>
      </c>
      <c r="F5" s="17" t="s">
        <v>115</v>
      </c>
    </row>
    <row r="6" ht="18.75" customHeight="1" spans="1:6">
      <c r="A6" s="61">
        <v>1</v>
      </c>
      <c r="B6" s="122" t="s">
        <v>202</v>
      </c>
      <c r="C6" s="61">
        <v>3</v>
      </c>
      <c r="D6" s="123">
        <v>4</v>
      </c>
      <c r="E6" s="123">
        <v>5</v>
      </c>
      <c r="F6" s="123">
        <v>6</v>
      </c>
    </row>
    <row r="7" ht="21" customHeight="1" spans="1:6">
      <c r="A7" s="23" t="s">
        <v>108</v>
      </c>
      <c r="B7" s="23"/>
      <c r="C7" s="23"/>
      <c r="D7" s="124" t="s">
        <v>108</v>
      </c>
      <c r="E7" s="125" t="s">
        <v>108</v>
      </c>
      <c r="F7" s="125" t="s">
        <v>108</v>
      </c>
    </row>
    <row r="8" ht="21" customHeight="1" spans="1:6">
      <c r="A8" s="23"/>
      <c r="B8" s="23" t="s">
        <v>108</v>
      </c>
      <c r="C8" s="23" t="s">
        <v>108</v>
      </c>
      <c r="D8" s="126" t="s">
        <v>108</v>
      </c>
      <c r="E8" s="127" t="s">
        <v>108</v>
      </c>
      <c r="F8" s="127" t="s">
        <v>108</v>
      </c>
    </row>
    <row r="9" ht="18.75" customHeight="1" spans="1:6">
      <c r="A9" s="128" t="s">
        <v>161</v>
      </c>
      <c r="B9" s="128" t="s">
        <v>161</v>
      </c>
      <c r="C9" s="129" t="s">
        <v>161</v>
      </c>
      <c r="D9" s="126" t="s">
        <v>108</v>
      </c>
      <c r="E9" s="127" t="s">
        <v>108</v>
      </c>
      <c r="F9" s="127" t="s">
        <v>108</v>
      </c>
    </row>
    <row r="10" ht="50" customHeight="1" spans="1:1">
      <c r="A10" s="1" t="s">
        <v>501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85416666666667" right="0.385416666666667" top="0.583333333333333" bottom="0.583333333333333" header="0.5" footer="0.5"/>
  <pageSetup paperSize="9" scale="98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zoomScale="87" zoomScaleNormal="87" workbookViewId="0">
      <selection activeCell="H32" sqref="H32"/>
    </sheetView>
  </sheetViews>
  <sheetFormatPr defaultColWidth="9.14285714285714" defaultRowHeight="14.25" customHeight="1"/>
  <cols>
    <col min="1" max="6" width="16" style="1" customWidth="1"/>
    <col min="7" max="7" width="12" style="1" customWidth="1"/>
    <col min="8" max="10" width="12.5714285714286" style="1" customWidth="1"/>
    <col min="11" max="11" width="12.5714285714286" style="40" customWidth="1"/>
    <col min="12" max="14" width="12.5714285714286" style="1" customWidth="1"/>
    <col min="15" max="16" width="12.5714285714286" style="40" customWidth="1"/>
    <col min="17" max="17" width="12.4285714285714" style="40" customWidth="1"/>
    <col min="18" max="18" width="10.4285714285714" style="1" customWidth="1"/>
    <col min="19" max="19" width="9.14285714285714" style="40" customWidth="1"/>
    <col min="20" max="16384" width="9.14285714285714" style="40"/>
  </cols>
  <sheetData>
    <row r="1" ht="13.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O1" s="65"/>
      <c r="P1" s="65"/>
      <c r="Q1" s="65"/>
      <c r="R1" s="41" t="s">
        <v>502</v>
      </c>
    </row>
    <row r="2" ht="27.75" customHeight="1" spans="1:18">
      <c r="A2" s="42" t="s">
        <v>503</v>
      </c>
      <c r="B2" s="5"/>
      <c r="C2" s="5"/>
      <c r="D2" s="5"/>
      <c r="E2" s="5"/>
      <c r="F2" s="5"/>
      <c r="G2" s="5"/>
      <c r="H2" s="5"/>
      <c r="I2" s="5"/>
      <c r="J2" s="5"/>
      <c r="K2" s="56"/>
      <c r="L2" s="5"/>
      <c r="M2" s="5"/>
      <c r="N2" s="5"/>
      <c r="O2" s="56"/>
      <c r="P2" s="56"/>
      <c r="Q2" s="56"/>
      <c r="R2" s="5"/>
    </row>
    <row r="3" ht="18.75" customHeight="1" spans="1:18">
      <c r="A3" s="43" t="s">
        <v>3</v>
      </c>
      <c r="B3" s="8"/>
      <c r="C3" s="8"/>
      <c r="D3" s="8"/>
      <c r="E3" s="8"/>
      <c r="F3" s="8"/>
      <c r="G3" s="8"/>
      <c r="H3" s="8"/>
      <c r="I3" s="8"/>
      <c r="J3" s="8"/>
      <c r="O3" s="99"/>
      <c r="P3" s="99"/>
      <c r="Q3" s="99"/>
      <c r="R3" s="110" t="s">
        <v>209</v>
      </c>
    </row>
    <row r="4" ht="15.75" customHeight="1" spans="1:18">
      <c r="A4" s="11" t="s">
        <v>504</v>
      </c>
      <c r="B4" s="81" t="s">
        <v>505</v>
      </c>
      <c r="C4" s="81" t="s">
        <v>506</v>
      </c>
      <c r="D4" s="81" t="s">
        <v>507</v>
      </c>
      <c r="E4" s="81" t="s">
        <v>508</v>
      </c>
      <c r="F4" s="81" t="s">
        <v>509</v>
      </c>
      <c r="G4" s="45" t="s">
        <v>232</v>
      </c>
      <c r="H4" s="45"/>
      <c r="I4" s="45"/>
      <c r="J4" s="45"/>
      <c r="K4" s="101"/>
      <c r="L4" s="45"/>
      <c r="M4" s="45"/>
      <c r="N4" s="45"/>
      <c r="O4" s="102"/>
      <c r="P4" s="101"/>
      <c r="Q4" s="102"/>
      <c r="R4" s="46"/>
    </row>
    <row r="5" ht="17.25" customHeight="1" spans="1:18">
      <c r="A5" s="16"/>
      <c r="B5" s="83"/>
      <c r="C5" s="83"/>
      <c r="D5" s="83"/>
      <c r="E5" s="83"/>
      <c r="F5" s="83"/>
      <c r="G5" s="83" t="s">
        <v>56</v>
      </c>
      <c r="H5" s="83" t="s">
        <v>59</v>
      </c>
      <c r="I5" s="83" t="s">
        <v>510</v>
      </c>
      <c r="J5" s="83" t="s">
        <v>511</v>
      </c>
      <c r="K5" s="84" t="s">
        <v>512</v>
      </c>
      <c r="L5" s="103" t="s">
        <v>63</v>
      </c>
      <c r="M5" s="103"/>
      <c r="N5" s="103"/>
      <c r="O5" s="104"/>
      <c r="P5" s="105"/>
      <c r="Q5" s="104"/>
      <c r="R5" s="85"/>
    </row>
    <row r="6" ht="54" customHeight="1" spans="1:18">
      <c r="A6" s="19"/>
      <c r="B6" s="85"/>
      <c r="C6" s="85"/>
      <c r="D6" s="85"/>
      <c r="E6" s="85"/>
      <c r="F6" s="85"/>
      <c r="G6" s="85"/>
      <c r="H6" s="85" t="s">
        <v>58</v>
      </c>
      <c r="I6" s="85"/>
      <c r="J6" s="85"/>
      <c r="K6" s="86"/>
      <c r="L6" s="85" t="s">
        <v>58</v>
      </c>
      <c r="M6" s="85" t="s">
        <v>64</v>
      </c>
      <c r="N6" s="85" t="s">
        <v>240</v>
      </c>
      <c r="O6" s="106" t="s">
        <v>66</v>
      </c>
      <c r="P6" s="86" t="s">
        <v>67</v>
      </c>
      <c r="Q6" s="86" t="s">
        <v>68</v>
      </c>
      <c r="R6" s="85" t="s">
        <v>69</v>
      </c>
    </row>
    <row r="7" ht="15" customHeight="1" spans="1:18">
      <c r="A7" s="20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109">
        <v>7</v>
      </c>
      <c r="H7" s="109">
        <v>8</v>
      </c>
      <c r="I7" s="109">
        <v>9</v>
      </c>
      <c r="J7" s="109">
        <v>10</v>
      </c>
      <c r="K7" s="109">
        <v>11</v>
      </c>
      <c r="L7" s="109">
        <v>12</v>
      </c>
      <c r="M7" s="109">
        <v>13</v>
      </c>
      <c r="N7" s="109">
        <v>14</v>
      </c>
      <c r="O7" s="109">
        <v>15</v>
      </c>
      <c r="P7" s="109">
        <v>16</v>
      </c>
      <c r="Q7" s="109">
        <v>17</v>
      </c>
      <c r="R7" s="109">
        <v>18</v>
      </c>
    </row>
    <row r="8" ht="21" customHeight="1" spans="1:18">
      <c r="A8" s="88" t="s">
        <v>108</v>
      </c>
      <c r="B8" s="89"/>
      <c r="C8" s="89"/>
      <c r="D8" s="89"/>
      <c r="E8" s="92"/>
      <c r="F8" s="90" t="s">
        <v>108</v>
      </c>
      <c r="G8" s="90" t="s">
        <v>108</v>
      </c>
      <c r="H8" s="90" t="s">
        <v>108</v>
      </c>
      <c r="I8" s="90" t="s">
        <v>108</v>
      </c>
      <c r="J8" s="90" t="s">
        <v>108</v>
      </c>
      <c r="K8" s="90" t="s">
        <v>108</v>
      </c>
      <c r="L8" s="90" t="s">
        <v>108</v>
      </c>
      <c r="M8" s="90" t="s">
        <v>108</v>
      </c>
      <c r="N8" s="90" t="s">
        <v>108</v>
      </c>
      <c r="O8" s="54" t="s">
        <v>108</v>
      </c>
      <c r="P8" s="90" t="s">
        <v>108</v>
      </c>
      <c r="Q8" s="90" t="s">
        <v>108</v>
      </c>
      <c r="R8" s="90" t="s">
        <v>108</v>
      </c>
    </row>
    <row r="9" ht="25.5" customHeight="1" spans="1:18">
      <c r="A9" s="88" t="s">
        <v>108</v>
      </c>
      <c r="B9" s="89" t="s">
        <v>108</v>
      </c>
      <c r="C9" s="89" t="s">
        <v>108</v>
      </c>
      <c r="D9" s="89" t="s">
        <v>108</v>
      </c>
      <c r="E9" s="92" t="s">
        <v>108</v>
      </c>
      <c r="F9" s="92" t="s">
        <v>108</v>
      </c>
      <c r="G9" s="92" t="s">
        <v>108</v>
      </c>
      <c r="H9" s="92" t="s">
        <v>108</v>
      </c>
      <c r="I9" s="92" t="s">
        <v>108</v>
      </c>
      <c r="J9" s="92" t="s">
        <v>108</v>
      </c>
      <c r="K9" s="90" t="s">
        <v>108</v>
      </c>
      <c r="L9" s="92" t="s">
        <v>108</v>
      </c>
      <c r="M9" s="92" t="s">
        <v>108</v>
      </c>
      <c r="N9" s="92" t="s">
        <v>108</v>
      </c>
      <c r="O9" s="54" t="s">
        <v>108</v>
      </c>
      <c r="P9" s="90" t="s">
        <v>108</v>
      </c>
      <c r="Q9" s="90" t="s">
        <v>108</v>
      </c>
      <c r="R9" s="92" t="s">
        <v>108</v>
      </c>
    </row>
    <row r="10" ht="21" customHeight="1" spans="1:18">
      <c r="A10" s="93" t="s">
        <v>161</v>
      </c>
      <c r="B10" s="94"/>
      <c r="C10" s="94"/>
      <c r="D10" s="94"/>
      <c r="E10" s="92"/>
      <c r="F10" s="90" t="s">
        <v>108</v>
      </c>
      <c r="G10" s="90" t="s">
        <v>108</v>
      </c>
      <c r="H10" s="90" t="s">
        <v>108</v>
      </c>
      <c r="I10" s="90" t="s">
        <v>108</v>
      </c>
      <c r="J10" s="90" t="s">
        <v>108</v>
      </c>
      <c r="K10" s="90" t="s">
        <v>108</v>
      </c>
      <c r="L10" s="90" t="s">
        <v>108</v>
      </c>
      <c r="M10" s="90" t="s">
        <v>108</v>
      </c>
      <c r="N10" s="90" t="s">
        <v>108</v>
      </c>
      <c r="O10" s="54" t="s">
        <v>108</v>
      </c>
      <c r="P10" s="90" t="s">
        <v>108</v>
      </c>
      <c r="Q10" s="90" t="s">
        <v>108</v>
      </c>
      <c r="R10" s="90" t="s">
        <v>108</v>
      </c>
    </row>
    <row r="11" ht="43" customHeight="1" spans="1:1">
      <c r="A11" s="1" t="s">
        <v>513</v>
      </c>
    </row>
  </sheetData>
  <mergeCells count="16">
    <mergeCell ref="A2:R2"/>
    <mergeCell ref="A3:F3"/>
    <mergeCell ref="G4:R4"/>
    <mergeCell ref="L5:R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R11"/>
  <sheetViews>
    <sheetView workbookViewId="0">
      <selection activeCell="C19" sqref="C19"/>
    </sheetView>
  </sheetViews>
  <sheetFormatPr defaultColWidth="9.14285714285714" defaultRowHeight="14.25" customHeight="1"/>
  <cols>
    <col min="1" max="1" width="33.7142857142857" style="1" customWidth="1"/>
    <col min="2" max="2" width="29.4285714285714" style="1" customWidth="1"/>
    <col min="3" max="3" width="39.1428571428571" style="1" customWidth="1"/>
    <col min="4" max="4" width="20.2857142857143" style="40" customWidth="1"/>
    <col min="5" max="5" width="17.2857142857143" style="40" customWidth="1"/>
    <col min="6" max="6" width="29.2857142857143" style="40" customWidth="1"/>
    <col min="7" max="7" width="12" style="1" customWidth="1"/>
    <col min="8" max="10" width="10" style="1" customWidth="1"/>
    <col min="11" max="11" width="9.14285714285714" style="40" customWidth="1"/>
    <col min="12" max="13" width="9.14285714285714" style="1" customWidth="1"/>
    <col min="14" max="14" width="12.7142857142857" style="1" customWidth="1"/>
    <col min="15" max="16" width="9.14285714285714" style="40" customWidth="1"/>
    <col min="17" max="17" width="12.1428571428571" style="40" customWidth="1"/>
    <col min="18" max="18" width="10.4285714285714" style="1" customWidth="1"/>
    <col min="19" max="19" width="9.14285714285714" style="40" customWidth="1"/>
    <col min="20" max="16384" width="9.14285714285714" style="40"/>
  </cols>
  <sheetData>
    <row r="1" ht="13.5" customHeight="1" spans="1:18">
      <c r="A1" s="77"/>
      <c r="B1" s="77"/>
      <c r="C1" s="77"/>
      <c r="D1" s="78"/>
      <c r="E1" s="78"/>
      <c r="F1" s="78"/>
      <c r="G1" s="77"/>
      <c r="H1" s="77"/>
      <c r="I1" s="77"/>
      <c r="J1" s="77"/>
      <c r="K1" s="96"/>
      <c r="L1" s="60"/>
      <c r="M1" s="60"/>
      <c r="N1" s="60"/>
      <c r="O1" s="65"/>
      <c r="P1" s="97"/>
      <c r="Q1" s="65"/>
      <c r="R1" s="107" t="s">
        <v>514</v>
      </c>
    </row>
    <row r="2" ht="27.75" customHeight="1" spans="1:18">
      <c r="A2" s="42" t="s">
        <v>515</v>
      </c>
      <c r="B2" s="79"/>
      <c r="C2" s="79"/>
      <c r="D2" s="56"/>
      <c r="E2" s="56"/>
      <c r="F2" s="56"/>
      <c r="G2" s="79"/>
      <c r="H2" s="79"/>
      <c r="I2" s="79"/>
      <c r="J2" s="79"/>
      <c r="K2" s="98"/>
      <c r="L2" s="79"/>
      <c r="M2" s="79"/>
      <c r="N2" s="79"/>
      <c r="O2" s="56"/>
      <c r="P2" s="98"/>
      <c r="Q2" s="56"/>
      <c r="R2" s="79"/>
    </row>
    <row r="3" ht="18.75" customHeight="1" spans="1:18">
      <c r="A3" s="57" t="s">
        <v>3</v>
      </c>
      <c r="B3" s="58"/>
      <c r="C3" s="58"/>
      <c r="D3" s="80"/>
      <c r="E3" s="80"/>
      <c r="F3" s="80"/>
      <c r="G3" s="58"/>
      <c r="H3" s="58"/>
      <c r="I3" s="58"/>
      <c r="J3" s="58"/>
      <c r="K3" s="96"/>
      <c r="L3" s="60"/>
      <c r="M3" s="60"/>
      <c r="N3" s="60"/>
      <c r="O3" s="99"/>
      <c r="P3" s="100"/>
      <c r="Q3" s="99"/>
      <c r="R3" s="108" t="s">
        <v>209</v>
      </c>
    </row>
    <row r="4" ht="15.75" customHeight="1" spans="1:18">
      <c r="A4" s="11" t="s">
        <v>504</v>
      </c>
      <c r="B4" s="81" t="s">
        <v>516</v>
      </c>
      <c r="C4" s="81" t="s">
        <v>517</v>
      </c>
      <c r="D4" s="82" t="s">
        <v>518</v>
      </c>
      <c r="E4" s="82" t="s">
        <v>519</v>
      </c>
      <c r="F4" s="82" t="s">
        <v>520</v>
      </c>
      <c r="G4" s="45" t="s">
        <v>232</v>
      </c>
      <c r="H4" s="45"/>
      <c r="I4" s="45"/>
      <c r="J4" s="45"/>
      <c r="K4" s="101"/>
      <c r="L4" s="45"/>
      <c r="M4" s="45"/>
      <c r="N4" s="45"/>
      <c r="O4" s="102"/>
      <c r="P4" s="101"/>
      <c r="Q4" s="102"/>
      <c r="R4" s="46"/>
    </row>
    <row r="5" ht="17.25" customHeight="1" spans="1:18">
      <c r="A5" s="16"/>
      <c r="B5" s="83"/>
      <c r="C5" s="83"/>
      <c r="D5" s="84"/>
      <c r="E5" s="84"/>
      <c r="F5" s="84"/>
      <c r="G5" s="83" t="s">
        <v>56</v>
      </c>
      <c r="H5" s="83" t="s">
        <v>59</v>
      </c>
      <c r="I5" s="83" t="s">
        <v>510</v>
      </c>
      <c r="J5" s="83" t="s">
        <v>511</v>
      </c>
      <c r="K5" s="84" t="s">
        <v>512</v>
      </c>
      <c r="L5" s="103" t="s">
        <v>521</v>
      </c>
      <c r="M5" s="103"/>
      <c r="N5" s="103"/>
      <c r="O5" s="104"/>
      <c r="P5" s="105"/>
      <c r="Q5" s="104"/>
      <c r="R5" s="85"/>
    </row>
    <row r="6" ht="54" customHeight="1" spans="1:18">
      <c r="A6" s="19"/>
      <c r="B6" s="85"/>
      <c r="C6" s="85"/>
      <c r="D6" s="86"/>
      <c r="E6" s="86"/>
      <c r="F6" s="86"/>
      <c r="G6" s="85"/>
      <c r="H6" s="85" t="s">
        <v>58</v>
      </c>
      <c r="I6" s="85"/>
      <c r="J6" s="85"/>
      <c r="K6" s="86"/>
      <c r="L6" s="85" t="s">
        <v>58</v>
      </c>
      <c r="M6" s="85" t="s">
        <v>64</v>
      </c>
      <c r="N6" s="85" t="s">
        <v>240</v>
      </c>
      <c r="O6" s="106" t="s">
        <v>66</v>
      </c>
      <c r="P6" s="86" t="s">
        <v>67</v>
      </c>
      <c r="Q6" s="86" t="s">
        <v>68</v>
      </c>
      <c r="R6" s="85" t="s">
        <v>69</v>
      </c>
    </row>
    <row r="7" ht="15" customHeight="1" spans="1:18">
      <c r="A7" s="20">
        <v>1</v>
      </c>
      <c r="B7" s="87">
        <v>2</v>
      </c>
      <c r="C7" s="87">
        <v>3</v>
      </c>
      <c r="D7" s="20">
        <v>4</v>
      </c>
      <c r="E7" s="87">
        <v>5</v>
      </c>
      <c r="F7" s="87">
        <v>6</v>
      </c>
      <c r="G7" s="20">
        <v>7</v>
      </c>
      <c r="H7" s="87">
        <v>8</v>
      </c>
      <c r="I7" s="87">
        <v>9</v>
      </c>
      <c r="J7" s="20">
        <v>10</v>
      </c>
      <c r="K7" s="87">
        <v>11</v>
      </c>
      <c r="L7" s="87">
        <v>12</v>
      </c>
      <c r="M7" s="20">
        <v>13</v>
      </c>
      <c r="N7" s="87">
        <v>14</v>
      </c>
      <c r="O7" s="87">
        <v>15</v>
      </c>
      <c r="P7" s="20">
        <v>16</v>
      </c>
      <c r="Q7" s="87">
        <v>17</v>
      </c>
      <c r="R7" s="87">
        <v>18</v>
      </c>
    </row>
    <row r="8" ht="21" customHeight="1" spans="1:18">
      <c r="A8" s="88" t="s">
        <v>108</v>
      </c>
      <c r="B8" s="89"/>
      <c r="C8" s="89"/>
      <c r="D8" s="90"/>
      <c r="E8" s="90"/>
      <c r="F8" s="90"/>
      <c r="G8" s="90" t="s">
        <v>108</v>
      </c>
      <c r="H8" s="90" t="s">
        <v>108</v>
      </c>
      <c r="I8" s="90" t="s">
        <v>108</v>
      </c>
      <c r="J8" s="90" t="s">
        <v>108</v>
      </c>
      <c r="K8" s="90" t="s">
        <v>108</v>
      </c>
      <c r="L8" s="90" t="s">
        <v>108</v>
      </c>
      <c r="M8" s="90" t="s">
        <v>108</v>
      </c>
      <c r="N8" s="90" t="s">
        <v>108</v>
      </c>
      <c r="O8" s="54" t="s">
        <v>108</v>
      </c>
      <c r="P8" s="90" t="s">
        <v>108</v>
      </c>
      <c r="Q8" s="90" t="s">
        <v>108</v>
      </c>
      <c r="R8" s="90" t="s">
        <v>108</v>
      </c>
    </row>
    <row r="9" ht="49.5" customHeight="1" spans="1:18">
      <c r="A9" s="88" t="s">
        <v>108</v>
      </c>
      <c r="B9" s="89" t="s">
        <v>108</v>
      </c>
      <c r="C9" s="89" t="s">
        <v>108</v>
      </c>
      <c r="D9" s="91" t="s">
        <v>108</v>
      </c>
      <c r="E9" s="91" t="s">
        <v>108</v>
      </c>
      <c r="F9" s="91" t="s">
        <v>108</v>
      </c>
      <c r="G9" s="92" t="s">
        <v>108</v>
      </c>
      <c r="H9" s="92" t="s">
        <v>108</v>
      </c>
      <c r="I9" s="92" t="s">
        <v>108</v>
      </c>
      <c r="J9" s="92" t="s">
        <v>108</v>
      </c>
      <c r="K9" s="90" t="s">
        <v>108</v>
      </c>
      <c r="L9" s="92" t="s">
        <v>108</v>
      </c>
      <c r="M9" s="92" t="s">
        <v>108</v>
      </c>
      <c r="N9" s="92" t="s">
        <v>108</v>
      </c>
      <c r="O9" s="54" t="s">
        <v>108</v>
      </c>
      <c r="P9" s="90" t="s">
        <v>108</v>
      </c>
      <c r="Q9" s="90" t="s">
        <v>108</v>
      </c>
      <c r="R9" s="92" t="s">
        <v>108</v>
      </c>
    </row>
    <row r="10" ht="21" customHeight="1" spans="1:18">
      <c r="A10" s="93" t="s">
        <v>161</v>
      </c>
      <c r="B10" s="94"/>
      <c r="C10" s="95"/>
      <c r="D10" s="90"/>
      <c r="E10" s="90"/>
      <c r="F10" s="90"/>
      <c r="G10" s="90" t="s">
        <v>108</v>
      </c>
      <c r="H10" s="90" t="s">
        <v>108</v>
      </c>
      <c r="I10" s="90" t="s">
        <v>108</v>
      </c>
      <c r="J10" s="90" t="s">
        <v>108</v>
      </c>
      <c r="K10" s="90" t="s">
        <v>108</v>
      </c>
      <c r="L10" s="90" t="s">
        <v>108</v>
      </c>
      <c r="M10" s="90" t="s">
        <v>108</v>
      </c>
      <c r="N10" s="90" t="s">
        <v>108</v>
      </c>
      <c r="O10" s="54" t="s">
        <v>108</v>
      </c>
      <c r="P10" s="90" t="s">
        <v>108</v>
      </c>
      <c r="Q10" s="90" t="s">
        <v>108</v>
      </c>
      <c r="R10" s="90" t="s">
        <v>108</v>
      </c>
    </row>
    <row r="11" ht="36" customHeight="1" spans="1:1">
      <c r="A11" s="1" t="s">
        <v>522</v>
      </c>
    </row>
  </sheetData>
  <mergeCells count="16">
    <mergeCell ref="A2:R2"/>
    <mergeCell ref="A3:C3"/>
    <mergeCell ref="G4:R4"/>
    <mergeCell ref="L5:R5"/>
    <mergeCell ref="A10:C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10"/>
  <sheetViews>
    <sheetView workbookViewId="0">
      <selection activeCell="D20" sqref="D20"/>
    </sheetView>
  </sheetViews>
  <sheetFormatPr defaultColWidth="9.14285714285714" defaultRowHeight="14.25" customHeight="1" outlineLevelCol="4"/>
  <cols>
    <col min="1" max="5" width="28.2857142857143" style="1" customWidth="1"/>
    <col min="6" max="6" width="9.14285714285714" style="40" customWidth="1"/>
    <col min="7" max="16384" width="9.14285714285714" style="40"/>
  </cols>
  <sheetData>
    <row r="1" ht="13.5" customHeight="1" spans="1:4">
      <c r="A1" s="3"/>
      <c r="B1" s="3"/>
      <c r="C1" s="3"/>
      <c r="D1" s="66"/>
    </row>
    <row r="2" ht="27.75" customHeight="1" spans="1:5">
      <c r="A2" s="42" t="s">
        <v>523</v>
      </c>
      <c r="B2" s="5"/>
      <c r="C2" s="5"/>
      <c r="D2" s="5"/>
      <c r="E2" s="5"/>
    </row>
    <row r="3" ht="18" customHeight="1" spans="1:5">
      <c r="A3" s="57" t="s">
        <v>524</v>
      </c>
      <c r="B3" s="58"/>
      <c r="C3" s="58"/>
      <c r="D3" s="59"/>
      <c r="E3" s="60"/>
    </row>
    <row r="4" ht="19.5" customHeight="1" spans="1:5">
      <c r="A4" s="67" t="s">
        <v>525</v>
      </c>
      <c r="B4" s="67" t="s">
        <v>232</v>
      </c>
      <c r="C4" s="67"/>
      <c r="D4" s="67"/>
      <c r="E4" s="67" t="s">
        <v>526</v>
      </c>
    </row>
    <row r="5" ht="40.5" customHeight="1" spans="1:5">
      <c r="A5" s="67"/>
      <c r="B5" s="67" t="s">
        <v>56</v>
      </c>
      <c r="C5" s="68" t="s">
        <v>59</v>
      </c>
      <c r="D5" s="68" t="s">
        <v>527</v>
      </c>
      <c r="E5" s="69" t="s">
        <v>528</v>
      </c>
    </row>
    <row r="6" ht="19.5" customHeight="1" spans="1:5">
      <c r="A6" s="67">
        <v>1</v>
      </c>
      <c r="B6" s="67">
        <v>2</v>
      </c>
      <c r="C6" s="67">
        <v>3</v>
      </c>
      <c r="D6" s="69">
        <v>4</v>
      </c>
      <c r="E6" s="67">
        <v>5</v>
      </c>
    </row>
    <row r="7" ht="19.5" customHeight="1" spans="1:5">
      <c r="A7" s="70" t="s">
        <v>108</v>
      </c>
      <c r="B7" s="71" t="s">
        <v>108</v>
      </c>
      <c r="C7" s="71" t="s">
        <v>108</v>
      </c>
      <c r="D7" s="72" t="s">
        <v>108</v>
      </c>
      <c r="E7" s="71" t="s">
        <v>108</v>
      </c>
    </row>
    <row r="8" ht="19.5" customHeight="1" spans="1:5">
      <c r="A8" s="73" t="s">
        <v>108</v>
      </c>
      <c r="B8" s="71" t="s">
        <v>108</v>
      </c>
      <c r="C8" s="71" t="s">
        <v>108</v>
      </c>
      <c r="D8" s="72" t="s">
        <v>108</v>
      </c>
      <c r="E8" s="71" t="s">
        <v>108</v>
      </c>
    </row>
    <row r="9" ht="19.5" customHeight="1" spans="1:5">
      <c r="A9" s="74" t="s">
        <v>56</v>
      </c>
      <c r="B9" s="75" t="s">
        <v>108</v>
      </c>
      <c r="C9" s="75" t="s">
        <v>108</v>
      </c>
      <c r="D9" s="76" t="s">
        <v>108</v>
      </c>
      <c r="E9" s="75" t="s">
        <v>108</v>
      </c>
    </row>
    <row r="10" ht="27" customHeight="1" spans="1:1">
      <c r="A10" s="1" t="s">
        <v>529</v>
      </c>
    </row>
  </sheetData>
  <mergeCells count="4">
    <mergeCell ref="A2:E2"/>
    <mergeCell ref="A3:E3"/>
    <mergeCell ref="B4:D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C27" sqref="C27"/>
    </sheetView>
  </sheetViews>
  <sheetFormatPr defaultColWidth="9.14285714285714" defaultRowHeight="12" customHeight="1" outlineLevelRow="7"/>
  <cols>
    <col min="1" max="1" width="27.8571428571429" style="39" customWidth="1"/>
    <col min="2" max="2" width="27.8571428571429" style="40" customWidth="1"/>
    <col min="3" max="3" width="27.8571428571429" style="39" customWidth="1"/>
    <col min="4" max="4" width="15" style="39" customWidth="1"/>
    <col min="5" max="5" width="14.5714285714286" style="39" customWidth="1"/>
    <col min="6" max="6" width="23.5714285714286" style="39" customWidth="1"/>
    <col min="7" max="7" width="11.2857142857143" style="40" customWidth="1"/>
    <col min="8" max="8" width="18.7142857142857" style="39" customWidth="1"/>
    <col min="9" max="9" width="15.5714285714286" style="40" customWidth="1"/>
    <col min="10" max="10" width="18.8571428571429" style="40" customWidth="1"/>
    <col min="11" max="11" width="23.2857142857143" style="39" customWidth="1"/>
    <col min="12" max="12" width="9.14285714285714" style="40" customWidth="1"/>
    <col min="13" max="16384" width="9.14285714285714" style="40"/>
  </cols>
  <sheetData>
    <row r="1" customHeight="1" spans="11:11">
      <c r="K1" s="65" t="s">
        <v>530</v>
      </c>
    </row>
    <row r="2" ht="28.5" customHeight="1" spans="1:11">
      <c r="A2" s="55" t="s">
        <v>531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9">
      <c r="A3" s="57" t="s">
        <v>3</v>
      </c>
      <c r="B3" s="58"/>
      <c r="C3" s="58"/>
      <c r="D3" s="59"/>
      <c r="E3" s="60"/>
      <c r="F3" s="60"/>
      <c r="G3" s="60"/>
      <c r="H3" s="60"/>
      <c r="I3" s="60"/>
    </row>
    <row r="4" ht="44.25" customHeight="1" spans="1:11">
      <c r="A4" s="47" t="s">
        <v>486</v>
      </c>
      <c r="B4" s="61" t="s">
        <v>226</v>
      </c>
      <c r="C4" s="47" t="s">
        <v>487</v>
      </c>
      <c r="D4" s="47" t="s">
        <v>488</v>
      </c>
      <c r="E4" s="47" t="s">
        <v>489</v>
      </c>
      <c r="F4" s="47" t="s">
        <v>490</v>
      </c>
      <c r="G4" s="61" t="s">
        <v>491</v>
      </c>
      <c r="H4" s="47" t="s">
        <v>492</v>
      </c>
      <c r="I4" s="61" t="s">
        <v>493</v>
      </c>
      <c r="J4" s="61" t="s">
        <v>494</v>
      </c>
      <c r="K4" s="47" t="s">
        <v>495</v>
      </c>
    </row>
    <row r="5" ht="14.25" customHeight="1" spans="1:11">
      <c r="A5" s="47">
        <v>1</v>
      </c>
      <c r="B5" s="61">
        <v>2</v>
      </c>
      <c r="C5" s="47">
        <v>3</v>
      </c>
      <c r="D5" s="47">
        <v>4</v>
      </c>
      <c r="E5" s="47">
        <v>5</v>
      </c>
      <c r="F5" s="47">
        <v>6</v>
      </c>
      <c r="G5" s="61">
        <v>7</v>
      </c>
      <c r="H5" s="47">
        <v>8</v>
      </c>
      <c r="I5" s="61">
        <v>9</v>
      </c>
      <c r="J5" s="61">
        <v>10</v>
      </c>
      <c r="K5" s="47">
        <v>11</v>
      </c>
    </row>
    <row r="6" ht="42" customHeight="1" spans="1:11">
      <c r="A6" s="34" t="s">
        <v>108</v>
      </c>
      <c r="B6" s="62"/>
      <c r="C6" s="48"/>
      <c r="D6" s="48"/>
      <c r="E6" s="48"/>
      <c r="F6" s="63"/>
      <c r="G6" s="64"/>
      <c r="H6" s="63"/>
      <c r="I6" s="64"/>
      <c r="J6" s="64"/>
      <c r="K6" s="63"/>
    </row>
    <row r="7" ht="54" customHeight="1" spans="1:11">
      <c r="A7" s="23" t="s">
        <v>108</v>
      </c>
      <c r="B7" s="23" t="s">
        <v>108</v>
      </c>
      <c r="C7" s="23" t="s">
        <v>108</v>
      </c>
      <c r="D7" s="23" t="s">
        <v>108</v>
      </c>
      <c r="E7" s="23" t="s">
        <v>108</v>
      </c>
      <c r="F7" s="34" t="s">
        <v>108</v>
      </c>
      <c r="G7" s="23" t="s">
        <v>108</v>
      </c>
      <c r="H7" s="34" t="s">
        <v>108</v>
      </c>
      <c r="I7" s="23" t="s">
        <v>108</v>
      </c>
      <c r="J7" s="23" t="s">
        <v>108</v>
      </c>
      <c r="K7" s="34" t="s">
        <v>108</v>
      </c>
    </row>
    <row r="8" ht="35" customHeight="1" spans="1:1">
      <c r="A8" s="1" t="s">
        <v>532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D28" sqref="D28"/>
    </sheetView>
  </sheetViews>
  <sheetFormatPr defaultColWidth="9.14285714285714" defaultRowHeight="12" customHeight="1" outlineLevelCol="7"/>
  <cols>
    <col min="1" max="1" width="29" style="39" customWidth="1"/>
    <col min="2" max="2" width="18.7142857142857" style="39" customWidth="1"/>
    <col min="3" max="3" width="24.8571428571429" style="39" customWidth="1"/>
    <col min="4" max="4" width="23.5714285714286" style="39" customWidth="1"/>
    <col min="5" max="5" width="17.8571428571429" style="39" customWidth="1"/>
    <col min="6" max="6" width="23.5714285714286" style="39" customWidth="1"/>
    <col min="7" max="7" width="25.1428571428571" style="39" customWidth="1"/>
    <col min="8" max="8" width="18.8571428571429" style="39" customWidth="1"/>
    <col min="9" max="9" width="9.14285714285714" style="40" customWidth="1"/>
    <col min="10" max="16384" width="9.14285714285714" style="40"/>
  </cols>
  <sheetData>
    <row r="1" ht="14.25" customHeight="1" spans="8:8">
      <c r="H1" s="41" t="s">
        <v>533</v>
      </c>
    </row>
    <row r="2" ht="28.5" customHeight="1" spans="1:8">
      <c r="A2" s="42" t="s">
        <v>534</v>
      </c>
      <c r="B2" s="5"/>
      <c r="C2" s="5"/>
      <c r="D2" s="5"/>
      <c r="E2" s="5"/>
      <c r="F2" s="5"/>
      <c r="G2" s="5"/>
      <c r="H2" s="5"/>
    </row>
    <row r="3" ht="13.5" customHeight="1" spans="1:2">
      <c r="A3" s="43" t="s">
        <v>3</v>
      </c>
      <c r="B3" s="7"/>
    </row>
    <row r="4" ht="18" customHeight="1" spans="1:8">
      <c r="A4" s="11" t="s">
        <v>499</v>
      </c>
      <c r="B4" s="11" t="s">
        <v>535</v>
      </c>
      <c r="C4" s="11" t="s">
        <v>536</v>
      </c>
      <c r="D4" s="11" t="s">
        <v>537</v>
      </c>
      <c r="E4" s="11" t="s">
        <v>538</v>
      </c>
      <c r="F4" s="44" t="s">
        <v>539</v>
      </c>
      <c r="G4" s="45"/>
      <c r="H4" s="46"/>
    </row>
    <row r="5" ht="18" customHeight="1" spans="1:8">
      <c r="A5" s="19"/>
      <c r="B5" s="19"/>
      <c r="C5" s="19"/>
      <c r="D5" s="19"/>
      <c r="E5" s="19"/>
      <c r="F5" s="47" t="s">
        <v>508</v>
      </c>
      <c r="G5" s="47" t="s">
        <v>540</v>
      </c>
      <c r="H5" s="47" t="s">
        <v>541</v>
      </c>
    </row>
    <row r="6" ht="21" customHeight="1" spans="1:8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47">
        <v>6</v>
      </c>
      <c r="G6" s="47">
        <v>7</v>
      </c>
      <c r="H6" s="47">
        <v>8</v>
      </c>
    </row>
    <row r="7" ht="33" customHeight="1" spans="1:8">
      <c r="A7" s="48" t="s">
        <v>108</v>
      </c>
      <c r="B7" s="48" t="s">
        <v>108</v>
      </c>
      <c r="C7" s="48" t="s">
        <v>108</v>
      </c>
      <c r="D7" s="48" t="s">
        <v>108</v>
      </c>
      <c r="E7" s="48" t="s">
        <v>108</v>
      </c>
      <c r="F7" s="49" t="s">
        <v>108</v>
      </c>
      <c r="G7" s="50" t="s">
        <v>108</v>
      </c>
      <c r="H7" s="50" t="s">
        <v>108</v>
      </c>
    </row>
    <row r="8" ht="24" customHeight="1" spans="1:8">
      <c r="A8" s="51" t="s">
        <v>56</v>
      </c>
      <c r="B8" s="52"/>
      <c r="C8" s="52"/>
      <c r="D8" s="52"/>
      <c r="E8" s="52"/>
      <c r="F8" s="53" t="s">
        <v>108</v>
      </c>
      <c r="G8" s="54"/>
      <c r="H8" s="54" t="s">
        <v>108</v>
      </c>
    </row>
    <row r="9" ht="42" customHeight="1" spans="1:1">
      <c r="A9" s="29" t="s">
        <v>542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4583333333333" right="0.104166666666667" top="0.260416666666667" bottom="0.260416666666667" header="0" footer="0"/>
  <pageSetup paperSize="9" scale="81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workbookViewId="0">
      <selection activeCell="I25" sqref="I25"/>
    </sheetView>
  </sheetViews>
  <sheetFormatPr defaultColWidth="9.14285714285714" defaultRowHeight="14.25" customHeight="1"/>
  <cols>
    <col min="1" max="1" width="10.2857142857143" style="1" customWidth="1"/>
    <col min="2" max="3" width="23.8571428571429" style="1" customWidth="1"/>
    <col min="4" max="4" width="15.1428571428571" style="1" customWidth="1"/>
    <col min="5" max="5" width="17.7142857142857" style="1" customWidth="1"/>
    <col min="6" max="6" width="15.1428571428571" style="1" customWidth="1"/>
    <col min="7" max="7" width="17.7142857142857" style="1" customWidth="1"/>
    <col min="8" max="11" width="15.4285714285714" style="1" customWidth="1"/>
    <col min="12" max="12" width="9.14285714285714" style="1" customWidth="1"/>
    <col min="13" max="16384" width="9.14285714285714" style="1"/>
  </cols>
  <sheetData>
    <row r="1" ht="13.5" customHeight="1" spans="4:11">
      <c r="D1" s="2"/>
      <c r="E1" s="2"/>
      <c r="F1" s="2"/>
      <c r="G1" s="2"/>
      <c r="H1" s="3"/>
      <c r="I1" s="3"/>
      <c r="J1" s="3"/>
      <c r="K1" s="4" t="s">
        <v>543</v>
      </c>
    </row>
    <row r="2" ht="27.75" customHeight="1" spans="1:11">
      <c r="A2" s="5" t="s">
        <v>544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ht="13.5" customHeight="1" spans="1:11">
      <c r="A3" s="6" t="s">
        <v>3</v>
      </c>
      <c r="B3" s="7"/>
      <c r="C3" s="7"/>
      <c r="D3" s="7"/>
      <c r="E3" s="7"/>
      <c r="F3" s="7"/>
      <c r="G3" s="7"/>
      <c r="H3" s="8"/>
      <c r="I3" s="8"/>
      <c r="J3" s="8"/>
      <c r="K3" s="9" t="s">
        <v>209</v>
      </c>
    </row>
    <row r="4" ht="21.75" customHeight="1" spans="1:11">
      <c r="A4" s="10" t="s">
        <v>478</v>
      </c>
      <c r="B4" s="10" t="s">
        <v>227</v>
      </c>
      <c r="C4" s="10" t="s">
        <v>225</v>
      </c>
      <c r="D4" s="11" t="s">
        <v>228</v>
      </c>
      <c r="E4" s="11" t="s">
        <v>229</v>
      </c>
      <c r="F4" s="11" t="s">
        <v>479</v>
      </c>
      <c r="G4" s="11" t="s">
        <v>480</v>
      </c>
      <c r="H4" s="17" t="s">
        <v>56</v>
      </c>
      <c r="I4" s="12" t="s">
        <v>545</v>
      </c>
      <c r="J4" s="13"/>
      <c r="K4" s="14"/>
    </row>
    <row r="5" ht="21.75" customHeight="1" spans="1:11">
      <c r="A5" s="15"/>
      <c r="B5" s="15"/>
      <c r="C5" s="15"/>
      <c r="D5" s="16"/>
      <c r="E5" s="16"/>
      <c r="F5" s="16"/>
      <c r="G5" s="16"/>
      <c r="H5" s="33"/>
      <c r="I5" s="11" t="s">
        <v>59</v>
      </c>
      <c r="J5" s="11" t="s">
        <v>60</v>
      </c>
      <c r="K5" s="11" t="s">
        <v>61</v>
      </c>
    </row>
    <row r="6" ht="40.5" customHeight="1" spans="1:11">
      <c r="A6" s="18"/>
      <c r="B6" s="18"/>
      <c r="C6" s="18"/>
      <c r="D6" s="19"/>
      <c r="E6" s="19"/>
      <c r="F6" s="19"/>
      <c r="G6" s="19"/>
      <c r="H6" s="20"/>
      <c r="I6" s="19" t="s">
        <v>58</v>
      </c>
      <c r="J6" s="19"/>
      <c r="K6" s="19"/>
    </row>
    <row r="7" ht="15" customHeight="1" spans="1:1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2">
        <v>10</v>
      </c>
      <c r="K7" s="22">
        <v>11</v>
      </c>
    </row>
    <row r="8" ht="18.75" customHeight="1" spans="1:11">
      <c r="A8" s="34"/>
      <c r="B8" s="23" t="s">
        <v>108</v>
      </c>
      <c r="C8" s="34"/>
      <c r="D8" s="34"/>
      <c r="E8" s="34"/>
      <c r="F8" s="34"/>
      <c r="G8" s="34"/>
      <c r="H8" s="35" t="s">
        <v>108</v>
      </c>
      <c r="I8" s="35" t="s">
        <v>108</v>
      </c>
      <c r="J8" s="35" t="s">
        <v>108</v>
      </c>
      <c r="K8" s="35"/>
    </row>
    <row r="9" ht="18.75" customHeight="1" spans="1:11">
      <c r="A9" s="23" t="s">
        <v>108</v>
      </c>
      <c r="B9" s="23" t="s">
        <v>108</v>
      </c>
      <c r="C9" s="23" t="s">
        <v>108</v>
      </c>
      <c r="D9" s="23" t="s">
        <v>108</v>
      </c>
      <c r="E9" s="23" t="s">
        <v>108</v>
      </c>
      <c r="F9" s="23" t="s">
        <v>108</v>
      </c>
      <c r="G9" s="23" t="s">
        <v>108</v>
      </c>
      <c r="H9" s="25" t="s">
        <v>108</v>
      </c>
      <c r="I9" s="25" t="s">
        <v>108</v>
      </c>
      <c r="J9" s="25" t="s">
        <v>108</v>
      </c>
      <c r="K9" s="25"/>
    </row>
    <row r="10" ht="18.75" customHeight="1" spans="1:11">
      <c r="A10" s="36" t="s">
        <v>161</v>
      </c>
      <c r="B10" s="37"/>
      <c r="C10" s="37"/>
      <c r="D10" s="37"/>
      <c r="E10" s="37"/>
      <c r="F10" s="37"/>
      <c r="G10" s="38"/>
      <c r="H10" s="25" t="s">
        <v>108</v>
      </c>
      <c r="I10" s="25" t="s">
        <v>108</v>
      </c>
      <c r="J10" s="25" t="s">
        <v>108</v>
      </c>
      <c r="K10" s="25"/>
    </row>
    <row r="11" ht="48" customHeight="1" spans="1:1">
      <c r="A11" s="29" t="s">
        <v>546</v>
      </c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tabSelected="1" workbookViewId="0">
      <selection activeCell="F24" sqref="F24"/>
    </sheetView>
  </sheetViews>
  <sheetFormatPr defaultColWidth="9.14285714285714" defaultRowHeight="14.25" customHeight="1" outlineLevelCol="6"/>
  <cols>
    <col min="1" max="1" width="35.2857142857143" style="1" customWidth="1"/>
    <col min="2" max="4" width="28" style="1" customWidth="1"/>
    <col min="5" max="7" width="23.8571428571429" style="1" customWidth="1"/>
    <col min="8" max="8" width="9.14285714285714" style="1" customWidth="1"/>
    <col min="9" max="16384" width="9.14285714285714" style="1"/>
  </cols>
  <sheetData>
    <row r="1" ht="13.5" customHeight="1" spans="4:7">
      <c r="D1" s="2"/>
      <c r="E1" s="3"/>
      <c r="F1" s="3"/>
      <c r="G1" s="4" t="s">
        <v>547</v>
      </c>
    </row>
    <row r="2" ht="27.75" customHeight="1" spans="1:7">
      <c r="A2" s="5" t="s">
        <v>548</v>
      </c>
      <c r="B2" s="5"/>
      <c r="C2" s="5"/>
      <c r="D2" s="5"/>
      <c r="E2" s="5"/>
      <c r="F2" s="5"/>
      <c r="G2" s="5"/>
    </row>
    <row r="3" ht="13.5" customHeight="1" spans="1:7">
      <c r="A3" s="6" t="s">
        <v>3</v>
      </c>
      <c r="B3" s="7"/>
      <c r="C3" s="7"/>
      <c r="D3" s="7"/>
      <c r="E3" s="8"/>
      <c r="F3" s="8"/>
      <c r="G3" s="9" t="s">
        <v>209</v>
      </c>
    </row>
    <row r="4" ht="21.75" customHeight="1" spans="1:7">
      <c r="A4" s="10" t="s">
        <v>225</v>
      </c>
      <c r="B4" s="10" t="s">
        <v>478</v>
      </c>
      <c r="C4" s="10" t="s">
        <v>227</v>
      </c>
      <c r="D4" s="11" t="s">
        <v>549</v>
      </c>
      <c r="E4" s="12" t="s">
        <v>59</v>
      </c>
      <c r="F4" s="13"/>
      <c r="G4" s="14"/>
    </row>
    <row r="5" ht="21.75" customHeight="1" spans="1:7">
      <c r="A5" s="15"/>
      <c r="B5" s="15"/>
      <c r="C5" s="15"/>
      <c r="D5" s="16"/>
      <c r="E5" s="17" t="s">
        <v>550</v>
      </c>
      <c r="F5" s="11" t="s">
        <v>551</v>
      </c>
      <c r="G5" s="11" t="s">
        <v>552</v>
      </c>
    </row>
    <row r="6" ht="40.5" customHeight="1" spans="1:7">
      <c r="A6" s="18"/>
      <c r="B6" s="18"/>
      <c r="C6" s="18"/>
      <c r="D6" s="19"/>
      <c r="E6" s="20"/>
      <c r="F6" s="19" t="s">
        <v>58</v>
      </c>
      <c r="G6" s="19"/>
    </row>
    <row r="7" ht="15" customHeight="1" spans="1:7">
      <c r="A7" s="21">
        <v>1</v>
      </c>
      <c r="B7" s="21">
        <v>2</v>
      </c>
      <c r="C7" s="21">
        <v>3</v>
      </c>
      <c r="D7" s="21">
        <v>4</v>
      </c>
      <c r="E7" s="21">
        <v>8</v>
      </c>
      <c r="F7" s="21">
        <v>9</v>
      </c>
      <c r="G7" s="22">
        <v>10</v>
      </c>
    </row>
    <row r="8" ht="17.25" customHeight="1" spans="1:7">
      <c r="A8" s="23" t="s">
        <v>108</v>
      </c>
      <c r="B8" s="24"/>
      <c r="C8" s="24"/>
      <c r="D8" s="23"/>
      <c r="E8" s="25" t="s">
        <v>108</v>
      </c>
      <c r="F8" s="25" t="s">
        <v>108</v>
      </c>
      <c r="G8" s="25" t="s">
        <v>108</v>
      </c>
    </row>
    <row r="9" ht="18.75" customHeight="1" spans="1:7">
      <c r="A9" s="23"/>
      <c r="B9" s="23" t="s">
        <v>108</v>
      </c>
      <c r="C9" s="23" t="s">
        <v>108</v>
      </c>
      <c r="D9" s="23" t="s">
        <v>108</v>
      </c>
      <c r="E9" s="25" t="s">
        <v>108</v>
      </c>
      <c r="F9" s="25" t="s">
        <v>108</v>
      </c>
      <c r="G9" s="25" t="s">
        <v>108</v>
      </c>
    </row>
    <row r="10" ht="18.75" customHeight="1" spans="1:7">
      <c r="A10" s="26" t="s">
        <v>56</v>
      </c>
      <c r="B10" s="27" t="s">
        <v>108</v>
      </c>
      <c r="C10" s="27"/>
      <c r="D10" s="28"/>
      <c r="E10" s="25" t="s">
        <v>108</v>
      </c>
      <c r="F10" s="25" t="s">
        <v>108</v>
      </c>
      <c r="G10" s="25" t="s">
        <v>108</v>
      </c>
    </row>
    <row r="11" ht="45" customHeight="1" spans="1:1">
      <c r="A11" s="29" t="s">
        <v>553</v>
      </c>
    </row>
    <row r="13" customHeight="1" spans="5:5">
      <c r="E13" s="30"/>
    </row>
    <row r="14" customHeight="1" spans="4:4">
      <c r="D14" s="31"/>
    </row>
    <row r="15" customHeight="1" spans="4:4">
      <c r="D15" s="31"/>
    </row>
    <row r="16" customHeight="1" spans="4:6">
      <c r="D16" s="31"/>
      <c r="F16" s="32"/>
    </row>
    <row r="17" customHeight="1" spans="4:4">
      <c r="D17" s="31"/>
    </row>
    <row r="18" customHeight="1" spans="4:4">
      <c r="D18" s="31"/>
    </row>
    <row r="19" customHeight="1" spans="4:4">
      <c r="D19" s="31"/>
    </row>
    <row r="20" customHeight="1" spans="4:4">
      <c r="D20" s="31"/>
    </row>
    <row r="21" customHeight="1" spans="4:4">
      <c r="D21" s="31"/>
    </row>
  </sheetData>
  <mergeCells count="11">
    <mergeCell ref="A2:G2"/>
    <mergeCell ref="A3:D3"/>
    <mergeCell ref="E4:G4"/>
    <mergeCell ref="A10:D10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27"/>
  <sheetViews>
    <sheetView workbookViewId="0">
      <selection activeCell="G31" sqref="G31"/>
    </sheetView>
  </sheetViews>
  <sheetFormatPr defaultColWidth="8" defaultRowHeight="14.25" customHeight="1"/>
  <cols>
    <col min="1" max="1" width="13" style="1" customWidth="1"/>
    <col min="2" max="2" width="22.8571428571429" style="1" customWidth="1"/>
    <col min="3" max="3" width="14.7142857142857" style="183" customWidth="1"/>
    <col min="4" max="4" width="14.5714285714286" style="183" customWidth="1"/>
    <col min="5" max="5" width="14.7142857142857" style="183" customWidth="1"/>
    <col min="6" max="6" width="9" style="1" customWidth="1"/>
    <col min="7" max="7" width="9.57142857142857" style="1" customWidth="1"/>
    <col min="8" max="8" width="9.28571428571429" style="1" customWidth="1"/>
    <col min="9" max="9" width="8.71428571428571" style="40" customWidth="1"/>
    <col min="10" max="10" width="10.5714285714286" style="1" customWidth="1"/>
    <col min="11" max="11" width="10.4285714285714" style="1" customWidth="1"/>
    <col min="12" max="12" width="12.5714285714286" style="1" customWidth="1"/>
    <col min="13" max="13" width="11.5714285714286" style="1" customWidth="1"/>
    <col min="14" max="14" width="10.1428571428571" style="40" customWidth="1"/>
    <col min="15" max="15" width="9" style="1" customWidth="1"/>
    <col min="16" max="16" width="8" style="40" customWidth="1"/>
    <col min="17" max="17" width="9.57142857142857" style="40" customWidth="1"/>
    <col min="18" max="18" width="9.71428571428571" style="40" customWidth="1"/>
    <col min="19" max="19" width="10.5714285714286" style="40" customWidth="1"/>
    <col min="20" max="21" width="10.1428571428571" style="1" customWidth="1"/>
    <col min="22" max="22" width="8" style="40" customWidth="1"/>
    <col min="23" max="16384" width="8" style="40"/>
  </cols>
  <sheetData>
    <row r="1" customHeight="1" spans="1:21">
      <c r="A1" s="3"/>
      <c r="B1" s="3"/>
      <c r="C1" s="224"/>
      <c r="D1" s="224"/>
      <c r="E1" s="224"/>
      <c r="F1" s="3"/>
      <c r="G1" s="3"/>
      <c r="H1" s="3"/>
      <c r="I1" s="78"/>
      <c r="J1" s="3"/>
      <c r="K1" s="3"/>
      <c r="L1" s="3"/>
      <c r="M1" s="3"/>
      <c r="N1" s="78"/>
      <c r="O1" s="3"/>
      <c r="P1" s="78"/>
      <c r="Q1" s="78"/>
      <c r="R1" s="78"/>
      <c r="S1" s="78"/>
      <c r="T1" s="100" t="s">
        <v>51</v>
      </c>
      <c r="U1" s="4" t="s">
        <v>51</v>
      </c>
    </row>
    <row r="2" ht="36" customHeight="1" spans="1:21">
      <c r="A2" s="253" t="s">
        <v>52</v>
      </c>
      <c r="B2" s="5"/>
      <c r="C2" s="225"/>
      <c r="D2" s="225"/>
      <c r="E2" s="225"/>
      <c r="F2" s="5"/>
      <c r="G2" s="5"/>
      <c r="H2" s="5"/>
      <c r="I2" s="56"/>
      <c r="J2" s="5"/>
      <c r="K2" s="5"/>
      <c r="L2" s="5"/>
      <c r="M2" s="5"/>
      <c r="N2" s="56"/>
      <c r="O2" s="5"/>
      <c r="P2" s="56"/>
      <c r="Q2" s="56"/>
      <c r="R2" s="56"/>
      <c r="S2" s="56"/>
      <c r="T2" s="5"/>
      <c r="U2" s="56"/>
    </row>
    <row r="3" ht="20.25" customHeight="1" spans="1:21">
      <c r="A3" s="43" t="s">
        <v>3</v>
      </c>
      <c r="B3" s="8"/>
      <c r="C3" s="190"/>
      <c r="D3" s="190"/>
      <c r="E3" s="190"/>
      <c r="F3" s="8"/>
      <c r="G3" s="8"/>
      <c r="H3" s="8"/>
      <c r="I3" s="80"/>
      <c r="J3" s="8"/>
      <c r="K3" s="8"/>
      <c r="L3" s="8"/>
      <c r="M3" s="8"/>
      <c r="N3" s="80"/>
      <c r="O3" s="8"/>
      <c r="P3" s="80"/>
      <c r="Q3" s="80"/>
      <c r="R3" s="80"/>
      <c r="S3" s="80"/>
      <c r="T3" s="100" t="s">
        <v>4</v>
      </c>
      <c r="U3" s="9" t="s">
        <v>53</v>
      </c>
    </row>
    <row r="4" ht="18.75" customHeight="1" spans="1:21">
      <c r="A4" s="254" t="s">
        <v>54</v>
      </c>
      <c r="B4" s="255" t="s">
        <v>55</v>
      </c>
      <c r="C4" s="256" t="s">
        <v>56</v>
      </c>
      <c r="D4" s="257" t="s">
        <v>57</v>
      </c>
      <c r="E4" s="258"/>
      <c r="F4" s="259"/>
      <c r="G4" s="259"/>
      <c r="H4" s="259"/>
      <c r="I4" s="128"/>
      <c r="J4" s="259"/>
      <c r="K4" s="259"/>
      <c r="L4" s="259"/>
      <c r="M4" s="259"/>
      <c r="N4" s="128"/>
      <c r="O4" s="274"/>
      <c r="P4" s="275" t="s">
        <v>46</v>
      </c>
      <c r="Q4" s="275"/>
      <c r="R4" s="275"/>
      <c r="S4" s="275"/>
      <c r="T4" s="259"/>
      <c r="U4" s="283"/>
    </row>
    <row r="5" ht="24.75" customHeight="1" spans="1:21">
      <c r="A5" s="260"/>
      <c r="B5" s="261"/>
      <c r="C5" s="262"/>
      <c r="D5" s="262" t="s">
        <v>58</v>
      </c>
      <c r="E5" s="262" t="s">
        <v>59</v>
      </c>
      <c r="F5" s="261" t="s">
        <v>60</v>
      </c>
      <c r="G5" s="261" t="s">
        <v>61</v>
      </c>
      <c r="H5" s="261" t="s">
        <v>62</v>
      </c>
      <c r="I5" s="276" t="s">
        <v>63</v>
      </c>
      <c r="J5" s="277"/>
      <c r="K5" s="277"/>
      <c r="L5" s="277"/>
      <c r="M5" s="277"/>
      <c r="N5" s="276"/>
      <c r="O5" s="278"/>
      <c r="P5" s="279" t="s">
        <v>58</v>
      </c>
      <c r="Q5" s="279" t="s">
        <v>59</v>
      </c>
      <c r="R5" s="254" t="s">
        <v>60</v>
      </c>
      <c r="S5" s="255" t="s">
        <v>61</v>
      </c>
      <c r="T5" s="284" t="s">
        <v>62</v>
      </c>
      <c r="U5" s="255" t="s">
        <v>63</v>
      </c>
    </row>
    <row r="6" ht="24.75" customHeight="1" spans="1:21">
      <c r="A6" s="235"/>
      <c r="B6" s="263"/>
      <c r="C6" s="264"/>
      <c r="D6" s="264"/>
      <c r="E6" s="264"/>
      <c r="F6" s="263"/>
      <c r="G6" s="263"/>
      <c r="H6" s="263"/>
      <c r="I6" s="22" t="s">
        <v>58</v>
      </c>
      <c r="J6" s="280" t="s">
        <v>64</v>
      </c>
      <c r="K6" s="280" t="s">
        <v>65</v>
      </c>
      <c r="L6" s="280" t="s">
        <v>66</v>
      </c>
      <c r="M6" s="280" t="s">
        <v>67</v>
      </c>
      <c r="N6" s="280" t="s">
        <v>68</v>
      </c>
      <c r="O6" s="280" t="s">
        <v>69</v>
      </c>
      <c r="P6" s="281"/>
      <c r="Q6" s="281"/>
      <c r="R6" s="285"/>
      <c r="S6" s="281"/>
      <c r="T6" s="263"/>
      <c r="U6" s="263"/>
    </row>
    <row r="7" ht="16.5" customHeight="1" spans="1:21">
      <c r="A7" s="247">
        <v>1</v>
      </c>
      <c r="B7" s="21">
        <v>2</v>
      </c>
      <c r="C7" s="265">
        <v>3</v>
      </c>
      <c r="D7" s="265">
        <v>4</v>
      </c>
      <c r="E7" s="266">
        <v>5</v>
      </c>
      <c r="F7" s="265">
        <v>6</v>
      </c>
      <c r="G7" s="265">
        <v>7</v>
      </c>
      <c r="H7" s="266">
        <v>8</v>
      </c>
      <c r="I7" s="266">
        <v>9</v>
      </c>
      <c r="J7" s="265">
        <v>10</v>
      </c>
      <c r="K7" s="265">
        <v>11</v>
      </c>
      <c r="L7" s="266">
        <v>12</v>
      </c>
      <c r="M7" s="266">
        <v>13</v>
      </c>
      <c r="N7" s="22">
        <v>14</v>
      </c>
      <c r="O7" s="21">
        <v>15</v>
      </c>
      <c r="P7" s="282">
        <v>16</v>
      </c>
      <c r="Q7" s="286">
        <v>17</v>
      </c>
      <c r="R7" s="287">
        <v>18</v>
      </c>
      <c r="S7" s="287">
        <v>19</v>
      </c>
      <c r="T7" s="287">
        <v>20</v>
      </c>
      <c r="U7" s="288">
        <v>0.02</v>
      </c>
    </row>
    <row r="8" ht="16.5" customHeight="1" spans="1:21">
      <c r="A8" s="267" t="s">
        <v>70</v>
      </c>
      <c r="B8" s="268" t="s">
        <v>71</v>
      </c>
      <c r="C8" s="269">
        <f>C9+C14+C16+C18+C20+C21+C22+C23+C24+C25+C26</f>
        <v>10192436</v>
      </c>
      <c r="D8" s="269">
        <f>D9+D14+D16+D18+D20+D21+D22+D23+D24+D25+D26</f>
        <v>10192436</v>
      </c>
      <c r="E8" s="269">
        <f>E9+E14+E16+E18+E20+E21+E22+E23+E24+E25+E26</f>
        <v>10192436</v>
      </c>
      <c r="F8" s="265"/>
      <c r="G8" s="265"/>
      <c r="H8" s="266"/>
      <c r="I8" s="266"/>
      <c r="J8" s="265"/>
      <c r="K8" s="265"/>
      <c r="L8" s="266"/>
      <c r="M8" s="266"/>
      <c r="N8" s="22"/>
      <c r="O8" s="21"/>
      <c r="P8" s="282"/>
      <c r="Q8" s="286"/>
      <c r="R8" s="287"/>
      <c r="S8" s="287"/>
      <c r="T8" s="287"/>
      <c r="U8" s="288"/>
    </row>
    <row r="9" ht="16.5" customHeight="1" spans="1:21">
      <c r="A9" s="270" t="s">
        <v>72</v>
      </c>
      <c r="B9" s="149" t="s">
        <v>73</v>
      </c>
      <c r="C9" s="269">
        <f>SUM(C10:C13)</f>
        <v>5582124</v>
      </c>
      <c r="D9" s="269">
        <f>SUM(D10:D13)</f>
        <v>5582124</v>
      </c>
      <c r="E9" s="269">
        <f>SUM(E10:E13)</f>
        <v>5582124</v>
      </c>
      <c r="F9" s="265"/>
      <c r="G9" s="265"/>
      <c r="H9" s="266"/>
      <c r="I9" s="266"/>
      <c r="J9" s="265"/>
      <c r="K9" s="265"/>
      <c r="L9" s="266"/>
      <c r="M9" s="266"/>
      <c r="N9" s="22"/>
      <c r="O9" s="21"/>
      <c r="P9" s="282"/>
      <c r="Q9" s="286"/>
      <c r="R9" s="287"/>
      <c r="S9" s="287"/>
      <c r="T9" s="287"/>
      <c r="U9" s="288"/>
    </row>
    <row r="10" ht="16.5" customHeight="1" spans="1:21">
      <c r="A10" s="270" t="s">
        <v>74</v>
      </c>
      <c r="B10" s="149" t="s">
        <v>75</v>
      </c>
      <c r="C10" s="271">
        <f>D10</f>
        <v>576141</v>
      </c>
      <c r="D10" s="271">
        <f>E10</f>
        <v>576141</v>
      </c>
      <c r="E10" s="269">
        <v>576141</v>
      </c>
      <c r="F10" s="265"/>
      <c r="G10" s="265"/>
      <c r="H10" s="266"/>
      <c r="I10" s="266"/>
      <c r="J10" s="265"/>
      <c r="K10" s="265"/>
      <c r="L10" s="266"/>
      <c r="M10" s="266"/>
      <c r="N10" s="22"/>
      <c r="O10" s="21"/>
      <c r="P10" s="282"/>
      <c r="Q10" s="286"/>
      <c r="R10" s="287"/>
      <c r="S10" s="287"/>
      <c r="T10" s="287"/>
      <c r="U10" s="288"/>
    </row>
    <row r="11" ht="16.5" customHeight="1" spans="1:21">
      <c r="A11" s="270" t="s">
        <v>76</v>
      </c>
      <c r="B11" s="149" t="s">
        <v>77</v>
      </c>
      <c r="C11" s="271">
        <f t="shared" ref="C11:C26" si="0">D11</f>
        <v>54000</v>
      </c>
      <c r="D11" s="271">
        <f t="shared" ref="D11:D26" si="1">E11</f>
        <v>54000</v>
      </c>
      <c r="E11" s="269">
        <v>54000</v>
      </c>
      <c r="F11" s="265"/>
      <c r="G11" s="265"/>
      <c r="H11" s="266"/>
      <c r="I11" s="266"/>
      <c r="J11" s="265"/>
      <c r="K11" s="265"/>
      <c r="L11" s="266"/>
      <c r="M11" s="266"/>
      <c r="N11" s="22"/>
      <c r="O11" s="21"/>
      <c r="P11" s="282"/>
      <c r="Q11" s="286"/>
      <c r="R11" s="287"/>
      <c r="S11" s="287"/>
      <c r="T11" s="287"/>
      <c r="U11" s="288"/>
    </row>
    <row r="12" ht="16.5" customHeight="1" spans="1:21">
      <c r="A12" s="270" t="s">
        <v>78</v>
      </c>
      <c r="B12" s="149" t="s">
        <v>79</v>
      </c>
      <c r="C12" s="271">
        <f t="shared" si="0"/>
        <v>3264223</v>
      </c>
      <c r="D12" s="271">
        <f t="shared" si="1"/>
        <v>3264223</v>
      </c>
      <c r="E12" s="269">
        <v>3264223</v>
      </c>
      <c r="F12" s="265"/>
      <c r="G12" s="265"/>
      <c r="H12" s="266"/>
      <c r="I12" s="266"/>
      <c r="J12" s="265"/>
      <c r="K12" s="265"/>
      <c r="L12" s="266"/>
      <c r="M12" s="266"/>
      <c r="N12" s="22"/>
      <c r="O12" s="21"/>
      <c r="P12" s="282"/>
      <c r="Q12" s="286"/>
      <c r="R12" s="287"/>
      <c r="S12" s="287"/>
      <c r="T12" s="287"/>
      <c r="U12" s="288"/>
    </row>
    <row r="13" ht="16.5" customHeight="1" spans="1:21">
      <c r="A13" s="270" t="s">
        <v>80</v>
      </c>
      <c r="B13" s="149" t="s">
        <v>81</v>
      </c>
      <c r="C13" s="271">
        <f t="shared" si="0"/>
        <v>1687760</v>
      </c>
      <c r="D13" s="271">
        <f t="shared" si="1"/>
        <v>1687760</v>
      </c>
      <c r="E13" s="269">
        <v>1687760</v>
      </c>
      <c r="F13" s="265"/>
      <c r="G13" s="265"/>
      <c r="H13" s="266"/>
      <c r="I13" s="266"/>
      <c r="J13" s="265"/>
      <c r="K13" s="265"/>
      <c r="L13" s="266"/>
      <c r="M13" s="266"/>
      <c r="N13" s="22"/>
      <c r="O13" s="21"/>
      <c r="P13" s="282"/>
      <c r="Q13" s="286"/>
      <c r="R13" s="287"/>
      <c r="S13" s="287"/>
      <c r="T13" s="287"/>
      <c r="U13" s="288"/>
    </row>
    <row r="14" ht="16.5" customHeight="1" spans="1:21">
      <c r="A14" s="270" t="s">
        <v>82</v>
      </c>
      <c r="B14" s="149" t="s">
        <v>83</v>
      </c>
      <c r="C14" s="271">
        <f t="shared" si="0"/>
        <v>316536</v>
      </c>
      <c r="D14" s="271">
        <f t="shared" si="1"/>
        <v>316536</v>
      </c>
      <c r="E14" s="269">
        <f>E15</f>
        <v>316536</v>
      </c>
      <c r="F14" s="265"/>
      <c r="G14" s="265"/>
      <c r="H14" s="266"/>
      <c r="I14" s="266"/>
      <c r="J14" s="265"/>
      <c r="K14" s="265"/>
      <c r="L14" s="266"/>
      <c r="M14" s="266"/>
      <c r="N14" s="22"/>
      <c r="O14" s="21"/>
      <c r="P14" s="282"/>
      <c r="Q14" s="286"/>
      <c r="R14" s="287"/>
      <c r="S14" s="287"/>
      <c r="T14" s="287"/>
      <c r="U14" s="288"/>
    </row>
    <row r="15" ht="16.5" customHeight="1" spans="1:21">
      <c r="A15" s="270" t="s">
        <v>84</v>
      </c>
      <c r="B15" s="149" t="s">
        <v>85</v>
      </c>
      <c r="C15" s="271">
        <f t="shared" si="0"/>
        <v>316536</v>
      </c>
      <c r="D15" s="271">
        <f t="shared" si="1"/>
        <v>316536</v>
      </c>
      <c r="E15" s="269">
        <v>316536</v>
      </c>
      <c r="F15" s="265"/>
      <c r="G15" s="265"/>
      <c r="H15" s="266"/>
      <c r="I15" s="266"/>
      <c r="J15" s="265"/>
      <c r="K15" s="265"/>
      <c r="L15" s="266"/>
      <c r="M15" s="266"/>
      <c r="N15" s="22"/>
      <c r="O15" s="21"/>
      <c r="P15" s="282"/>
      <c r="Q15" s="286"/>
      <c r="R15" s="287"/>
      <c r="S15" s="287"/>
      <c r="T15" s="287"/>
      <c r="U15" s="288"/>
    </row>
    <row r="16" ht="16.5" customHeight="1" spans="1:21">
      <c r="A16" s="270" t="s">
        <v>86</v>
      </c>
      <c r="B16" s="149" t="s">
        <v>87</v>
      </c>
      <c r="C16" s="271">
        <f t="shared" si="0"/>
        <v>580749</v>
      </c>
      <c r="D16" s="271">
        <f t="shared" si="1"/>
        <v>580749</v>
      </c>
      <c r="E16" s="269">
        <f>E17</f>
        <v>580749</v>
      </c>
      <c r="F16" s="265"/>
      <c r="G16" s="265"/>
      <c r="H16" s="266"/>
      <c r="I16" s="266"/>
      <c r="J16" s="265"/>
      <c r="K16" s="265"/>
      <c r="L16" s="266"/>
      <c r="M16" s="266"/>
      <c r="N16" s="22"/>
      <c r="O16" s="21"/>
      <c r="P16" s="282"/>
      <c r="Q16" s="286"/>
      <c r="R16" s="287"/>
      <c r="S16" s="287"/>
      <c r="T16" s="287"/>
      <c r="U16" s="288"/>
    </row>
    <row r="17" ht="16.5" customHeight="1" spans="1:21">
      <c r="A17" s="270" t="s">
        <v>88</v>
      </c>
      <c r="B17" s="149" t="s">
        <v>89</v>
      </c>
      <c r="C17" s="271">
        <f t="shared" si="0"/>
        <v>580749</v>
      </c>
      <c r="D17" s="271">
        <f t="shared" si="1"/>
        <v>580749</v>
      </c>
      <c r="E17" s="269">
        <v>580749</v>
      </c>
      <c r="F17" s="265"/>
      <c r="G17" s="265"/>
      <c r="H17" s="266"/>
      <c r="I17" s="266"/>
      <c r="J17" s="265"/>
      <c r="K17" s="265"/>
      <c r="L17" s="266"/>
      <c r="M17" s="266"/>
      <c r="N17" s="22"/>
      <c r="O17" s="21"/>
      <c r="P17" s="282"/>
      <c r="Q17" s="286"/>
      <c r="R17" s="287"/>
      <c r="S17" s="287"/>
      <c r="T17" s="287"/>
      <c r="U17" s="288"/>
    </row>
    <row r="18" ht="16.5" customHeight="1" spans="1:21">
      <c r="A18" s="270" t="s">
        <v>90</v>
      </c>
      <c r="B18" s="149" t="s">
        <v>91</v>
      </c>
      <c r="C18" s="271">
        <f t="shared" si="0"/>
        <v>127355</v>
      </c>
      <c r="D18" s="271">
        <f t="shared" si="1"/>
        <v>127355</v>
      </c>
      <c r="E18" s="269">
        <f>E19</f>
        <v>127355</v>
      </c>
      <c r="F18" s="265"/>
      <c r="G18" s="265"/>
      <c r="H18" s="266"/>
      <c r="I18" s="266"/>
      <c r="J18" s="265"/>
      <c r="K18" s="265"/>
      <c r="L18" s="266"/>
      <c r="M18" s="266"/>
      <c r="N18" s="22"/>
      <c r="O18" s="21"/>
      <c r="P18" s="282"/>
      <c r="Q18" s="286"/>
      <c r="R18" s="287"/>
      <c r="S18" s="287"/>
      <c r="T18" s="287"/>
      <c r="U18" s="288"/>
    </row>
    <row r="19" ht="16.5" customHeight="1" spans="1:21">
      <c r="A19" s="270" t="s">
        <v>92</v>
      </c>
      <c r="B19" s="149" t="s">
        <v>93</v>
      </c>
      <c r="C19" s="271">
        <f t="shared" si="0"/>
        <v>127355</v>
      </c>
      <c r="D19" s="271">
        <f t="shared" si="1"/>
        <v>127355</v>
      </c>
      <c r="E19" s="269">
        <v>127355</v>
      </c>
      <c r="F19" s="265"/>
      <c r="G19" s="265"/>
      <c r="H19" s="266"/>
      <c r="I19" s="266"/>
      <c r="J19" s="265"/>
      <c r="K19" s="265"/>
      <c r="L19" s="266"/>
      <c r="M19" s="266"/>
      <c r="N19" s="22"/>
      <c r="O19" s="21"/>
      <c r="P19" s="282"/>
      <c r="Q19" s="286"/>
      <c r="R19" s="287"/>
      <c r="S19" s="287"/>
      <c r="T19" s="287"/>
      <c r="U19" s="288"/>
    </row>
    <row r="20" ht="16.5" customHeight="1" spans="1:21">
      <c r="A20" s="270" t="s">
        <v>94</v>
      </c>
      <c r="B20" s="149" t="s">
        <v>95</v>
      </c>
      <c r="C20" s="271">
        <f t="shared" si="0"/>
        <v>683309</v>
      </c>
      <c r="D20" s="271">
        <f t="shared" si="1"/>
        <v>683309</v>
      </c>
      <c r="E20" s="269">
        <v>683309</v>
      </c>
      <c r="F20" s="265"/>
      <c r="G20" s="265"/>
      <c r="H20" s="266"/>
      <c r="I20" s="266"/>
      <c r="J20" s="265"/>
      <c r="K20" s="265"/>
      <c r="L20" s="266"/>
      <c r="M20" s="266"/>
      <c r="N20" s="22"/>
      <c r="O20" s="21"/>
      <c r="P20" s="282"/>
      <c r="Q20" s="286"/>
      <c r="R20" s="287"/>
      <c r="S20" s="287"/>
      <c r="T20" s="287"/>
      <c r="U20" s="288"/>
    </row>
    <row r="21" ht="16.5" customHeight="1" spans="1:21">
      <c r="A21" s="270" t="s">
        <v>96</v>
      </c>
      <c r="B21" s="149" t="s">
        <v>97</v>
      </c>
      <c r="C21" s="271">
        <f t="shared" si="0"/>
        <v>556193</v>
      </c>
      <c r="D21" s="271">
        <f t="shared" si="1"/>
        <v>556193</v>
      </c>
      <c r="E21" s="269">
        <v>556193</v>
      </c>
      <c r="F21" s="265"/>
      <c r="G21" s="265"/>
      <c r="H21" s="266"/>
      <c r="I21" s="266"/>
      <c r="J21" s="265"/>
      <c r="K21" s="265"/>
      <c r="L21" s="266"/>
      <c r="M21" s="266"/>
      <c r="N21" s="22"/>
      <c r="O21" s="21"/>
      <c r="P21" s="282"/>
      <c r="Q21" s="286"/>
      <c r="R21" s="287"/>
      <c r="S21" s="287"/>
      <c r="T21" s="287"/>
      <c r="U21" s="288"/>
    </row>
    <row r="22" ht="16.5" customHeight="1" spans="1:21">
      <c r="A22" s="270" t="s">
        <v>98</v>
      </c>
      <c r="B22" s="149" t="s">
        <v>99</v>
      </c>
      <c r="C22" s="271">
        <f t="shared" si="0"/>
        <v>589202</v>
      </c>
      <c r="D22" s="271">
        <f t="shared" si="1"/>
        <v>589202</v>
      </c>
      <c r="E22" s="269">
        <v>589202</v>
      </c>
      <c r="F22" s="265"/>
      <c r="G22" s="265"/>
      <c r="H22" s="266"/>
      <c r="I22" s="266"/>
      <c r="J22" s="265"/>
      <c r="K22" s="265"/>
      <c r="L22" s="266"/>
      <c r="M22" s="266"/>
      <c r="N22" s="22"/>
      <c r="O22" s="21"/>
      <c r="P22" s="282"/>
      <c r="Q22" s="286"/>
      <c r="R22" s="287"/>
      <c r="S22" s="287"/>
      <c r="T22" s="287"/>
      <c r="U22" s="288"/>
    </row>
    <row r="23" ht="16.5" customHeight="1" spans="1:21">
      <c r="A23" s="270" t="s">
        <v>100</v>
      </c>
      <c r="B23" s="149" t="s">
        <v>101</v>
      </c>
      <c r="C23" s="271">
        <f t="shared" si="0"/>
        <v>595748</v>
      </c>
      <c r="D23" s="271">
        <f t="shared" si="1"/>
        <v>595748</v>
      </c>
      <c r="E23" s="269">
        <v>595748</v>
      </c>
      <c r="F23" s="265"/>
      <c r="G23" s="265"/>
      <c r="H23" s="266"/>
      <c r="I23" s="266"/>
      <c r="J23" s="265"/>
      <c r="K23" s="265"/>
      <c r="L23" s="266"/>
      <c r="M23" s="266"/>
      <c r="N23" s="22"/>
      <c r="O23" s="21"/>
      <c r="P23" s="282"/>
      <c r="Q23" s="286"/>
      <c r="R23" s="287"/>
      <c r="S23" s="287"/>
      <c r="T23" s="287"/>
      <c r="U23" s="288"/>
    </row>
    <row r="24" ht="16.5" customHeight="1" spans="1:21">
      <c r="A24" s="270" t="s">
        <v>102</v>
      </c>
      <c r="B24" s="149" t="s">
        <v>103</v>
      </c>
      <c r="C24" s="271">
        <f t="shared" si="0"/>
        <v>791842</v>
      </c>
      <c r="D24" s="271">
        <f t="shared" si="1"/>
        <v>791842</v>
      </c>
      <c r="E24" s="269">
        <v>791842</v>
      </c>
      <c r="F24" s="265"/>
      <c r="G24" s="265"/>
      <c r="H24" s="266"/>
      <c r="I24" s="266"/>
      <c r="J24" s="265"/>
      <c r="K24" s="265"/>
      <c r="L24" s="266"/>
      <c r="M24" s="266"/>
      <c r="N24" s="22"/>
      <c r="O24" s="21"/>
      <c r="P24" s="282"/>
      <c r="Q24" s="286"/>
      <c r="R24" s="287"/>
      <c r="S24" s="287"/>
      <c r="T24" s="287"/>
      <c r="U24" s="288"/>
    </row>
    <row r="25" ht="16.5" customHeight="1" spans="1:21">
      <c r="A25" s="270" t="s">
        <v>104</v>
      </c>
      <c r="B25" s="149" t="s">
        <v>105</v>
      </c>
      <c r="C25" s="271">
        <f t="shared" si="0"/>
        <v>123326</v>
      </c>
      <c r="D25" s="271">
        <f t="shared" si="1"/>
        <v>123326</v>
      </c>
      <c r="E25" s="269">
        <v>123326</v>
      </c>
      <c r="F25" s="265"/>
      <c r="G25" s="265"/>
      <c r="H25" s="266"/>
      <c r="I25" s="266"/>
      <c r="J25" s="265"/>
      <c r="K25" s="265"/>
      <c r="L25" s="266"/>
      <c r="M25" s="266"/>
      <c r="N25" s="22"/>
      <c r="O25" s="21"/>
      <c r="P25" s="282"/>
      <c r="Q25" s="286"/>
      <c r="R25" s="287"/>
      <c r="S25" s="287"/>
      <c r="T25" s="287"/>
      <c r="U25" s="288"/>
    </row>
    <row r="26" ht="16.5" customHeight="1" spans="1:21">
      <c r="A26" s="270" t="s">
        <v>106</v>
      </c>
      <c r="B26" s="149" t="s">
        <v>107</v>
      </c>
      <c r="C26" s="271">
        <f t="shared" si="0"/>
        <v>246052</v>
      </c>
      <c r="D26" s="271">
        <f t="shared" si="1"/>
        <v>246052</v>
      </c>
      <c r="E26" s="271">
        <v>246052</v>
      </c>
      <c r="F26" s="54" t="s">
        <v>108</v>
      </c>
      <c r="G26" s="54" t="s">
        <v>108</v>
      </c>
      <c r="H26" s="54" t="s">
        <v>108</v>
      </c>
      <c r="I26" s="54" t="s">
        <v>108</v>
      </c>
      <c r="J26" s="54" t="s">
        <v>108</v>
      </c>
      <c r="K26" s="54" t="s">
        <v>108</v>
      </c>
      <c r="L26" s="54" t="s">
        <v>108</v>
      </c>
      <c r="M26" s="54" t="s">
        <v>108</v>
      </c>
      <c r="N26" s="54" t="s">
        <v>108</v>
      </c>
      <c r="O26" s="54" t="s">
        <v>108</v>
      </c>
      <c r="P26" s="54" t="s">
        <v>108</v>
      </c>
      <c r="Q26" s="54" t="s">
        <v>108</v>
      </c>
      <c r="R26" s="75" t="s">
        <v>108</v>
      </c>
      <c r="S26" s="90"/>
      <c r="T26" s="92"/>
      <c r="U26" s="90"/>
    </row>
    <row r="27" ht="16.5" customHeight="1" spans="1:21">
      <c r="A27" s="272" t="s">
        <v>56</v>
      </c>
      <c r="B27" s="273"/>
      <c r="C27" s="271">
        <f>C9+C14+C16+C18+C20+C21+C22+C23+C24+C25+C26</f>
        <v>10192436</v>
      </c>
      <c r="D27" s="271">
        <f>D9+D14+D16+D18+D20+D21+D22+D23+D24+D25+D26</f>
        <v>10192436</v>
      </c>
      <c r="E27" s="271">
        <f>E9+E14+E16+E18+E20+E21+E22+E23+E24+E25+E26</f>
        <v>10192436</v>
      </c>
      <c r="F27" s="54" t="s">
        <v>108</v>
      </c>
      <c r="G27" s="54" t="s">
        <v>108</v>
      </c>
      <c r="H27" s="54" t="s">
        <v>108</v>
      </c>
      <c r="I27" s="54" t="s">
        <v>108</v>
      </c>
      <c r="J27" s="54" t="s">
        <v>108</v>
      </c>
      <c r="K27" s="54" t="s">
        <v>108</v>
      </c>
      <c r="L27" s="54" t="s">
        <v>108</v>
      </c>
      <c r="M27" s="54" t="s">
        <v>108</v>
      </c>
      <c r="N27" s="54" t="s">
        <v>108</v>
      </c>
      <c r="O27" s="54" t="s">
        <v>108</v>
      </c>
      <c r="P27" s="54" t="s">
        <v>108</v>
      </c>
      <c r="Q27" s="54" t="s">
        <v>108</v>
      </c>
      <c r="R27" s="75" t="s">
        <v>108</v>
      </c>
      <c r="S27" s="90"/>
      <c r="T27" s="90"/>
      <c r="U27" s="90"/>
    </row>
  </sheetData>
  <mergeCells count="22">
    <mergeCell ref="T1:U1"/>
    <mergeCell ref="A2:U2"/>
    <mergeCell ref="A3:D3"/>
    <mergeCell ref="T3:U3"/>
    <mergeCell ref="D4:O4"/>
    <mergeCell ref="P4:U4"/>
    <mergeCell ref="I5:O5"/>
    <mergeCell ref="A27:B27"/>
    <mergeCell ref="A4:A6"/>
    <mergeCell ref="B4:B6"/>
    <mergeCell ref="C4:C6"/>
    <mergeCell ref="D5:D6"/>
    <mergeCell ref="E5:E6"/>
    <mergeCell ref="F5:F6"/>
    <mergeCell ref="G5:G6"/>
    <mergeCell ref="H5:H6"/>
    <mergeCell ref="P5:P6"/>
    <mergeCell ref="Q5:Q6"/>
    <mergeCell ref="R5:R6"/>
    <mergeCell ref="S5:S6"/>
    <mergeCell ref="T5:T6"/>
    <mergeCell ref="U5:U6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0"/>
  <sheetViews>
    <sheetView workbookViewId="0">
      <selection activeCell="D57" sqref="D57"/>
    </sheetView>
  </sheetViews>
  <sheetFormatPr defaultColWidth="9.14285714285714" defaultRowHeight="14.25" customHeight="1"/>
  <cols>
    <col min="1" max="1" width="11.7142857142857" style="1" customWidth="1"/>
    <col min="2" max="2" width="31.4285714285714" style="1" customWidth="1"/>
    <col min="3" max="3" width="22.2857142857143" style="183" customWidth="1"/>
    <col min="4" max="4" width="23.2857142857143" style="183" customWidth="1"/>
    <col min="5" max="5" width="24" style="183" customWidth="1"/>
    <col min="6" max="6" width="14.4285714285714" style="1" customWidth="1"/>
    <col min="7" max="7" width="15" style="1" customWidth="1"/>
    <col min="8" max="8" width="17.7142857142857" style="1" customWidth="1"/>
    <col min="9" max="9" width="11.8571428571429" style="1" customWidth="1"/>
    <col min="10" max="10" width="9.28571428571429" style="1" customWidth="1"/>
    <col min="11" max="11" width="10.1428571428571" style="1" customWidth="1"/>
    <col min="12" max="12" width="12.7142857142857" style="1" customWidth="1"/>
    <col min="13" max="13" width="9.42857142857143" style="1" customWidth="1"/>
    <col min="14" max="14" width="11.2857142857143" style="1" customWidth="1"/>
    <col min="15" max="15" width="12.8571428571429" style="1" customWidth="1"/>
    <col min="16" max="16" width="8.85714285714286" style="1" customWidth="1"/>
    <col min="17" max="17" width="9.14285714285714" style="1" customWidth="1"/>
    <col min="18" max="16384" width="9.14285714285714" style="1"/>
  </cols>
  <sheetData>
    <row r="1" ht="15.75" customHeight="1" spans="1:16">
      <c r="A1" s="3"/>
      <c r="B1" s="3"/>
      <c r="C1" s="224"/>
      <c r="D1" s="224"/>
      <c r="E1" s="224"/>
      <c r="F1" s="3"/>
      <c r="G1" s="3"/>
      <c r="H1" s="3"/>
      <c r="I1" s="3"/>
      <c r="J1" s="3"/>
      <c r="K1" s="3"/>
      <c r="L1" s="3"/>
      <c r="M1" s="3"/>
      <c r="N1" s="3"/>
      <c r="O1" s="41"/>
      <c r="P1" s="41" t="s">
        <v>109</v>
      </c>
    </row>
    <row r="2" ht="28.5" customHeight="1" spans="1:16">
      <c r="A2" s="5" t="s">
        <v>110</v>
      </c>
      <c r="B2" s="5"/>
      <c r="C2" s="225"/>
      <c r="D2" s="225"/>
      <c r="E2" s="22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15" customHeight="1" spans="1:16">
      <c r="A3" s="226" t="s">
        <v>3</v>
      </c>
      <c r="B3" s="227"/>
      <c r="C3" s="228"/>
      <c r="D3" s="190"/>
      <c r="E3" s="228"/>
      <c r="F3" s="58"/>
      <c r="G3" s="8"/>
      <c r="H3" s="8"/>
      <c r="I3" s="58"/>
      <c r="J3" s="8"/>
      <c r="K3" s="58"/>
      <c r="L3" s="58"/>
      <c r="M3" s="8"/>
      <c r="N3" s="8"/>
      <c r="O3" s="41"/>
      <c r="P3" s="41" t="s">
        <v>4</v>
      </c>
    </row>
    <row r="4" s="1" customFormat="1" ht="17.25" customHeight="1" spans="1:16">
      <c r="A4" s="229" t="s">
        <v>111</v>
      </c>
      <c r="B4" s="229" t="s">
        <v>112</v>
      </c>
      <c r="C4" s="230" t="s">
        <v>56</v>
      </c>
      <c r="D4" s="231" t="s">
        <v>59</v>
      </c>
      <c r="E4" s="232"/>
      <c r="F4" s="233"/>
      <c r="G4" s="234" t="s">
        <v>60</v>
      </c>
      <c r="H4" s="234" t="s">
        <v>61</v>
      </c>
      <c r="I4" s="229" t="s">
        <v>113</v>
      </c>
      <c r="J4" s="247" t="s">
        <v>63</v>
      </c>
      <c r="K4" s="248"/>
      <c r="L4" s="248"/>
      <c r="M4" s="248"/>
      <c r="N4" s="248"/>
      <c r="O4" s="249"/>
      <c r="P4" s="250"/>
    </row>
    <row r="5" s="1" customFormat="1" ht="26.25" customHeight="1" spans="1:16">
      <c r="A5" s="235"/>
      <c r="B5" s="235"/>
      <c r="C5" s="236"/>
      <c r="D5" s="236" t="s">
        <v>58</v>
      </c>
      <c r="E5" s="237" t="s">
        <v>114</v>
      </c>
      <c r="F5" s="22" t="s">
        <v>115</v>
      </c>
      <c r="G5" s="235"/>
      <c r="H5" s="235"/>
      <c r="I5" s="235"/>
      <c r="J5" s="21" t="s">
        <v>58</v>
      </c>
      <c r="K5" s="251" t="s">
        <v>116</v>
      </c>
      <c r="L5" s="251" t="s">
        <v>117</v>
      </c>
      <c r="M5" s="251" t="s">
        <v>118</v>
      </c>
      <c r="N5" s="251" t="s">
        <v>119</v>
      </c>
      <c r="O5" s="252" t="s">
        <v>120</v>
      </c>
      <c r="P5" s="251" t="s">
        <v>121</v>
      </c>
    </row>
    <row r="6" ht="16.5" customHeight="1" spans="1:16">
      <c r="A6" s="123">
        <v>1</v>
      </c>
      <c r="B6" s="123">
        <v>2</v>
      </c>
      <c r="C6" s="123">
        <v>3</v>
      </c>
      <c r="D6" s="123">
        <v>4</v>
      </c>
      <c r="E6" s="123">
        <v>5</v>
      </c>
      <c r="F6" s="123">
        <v>6</v>
      </c>
      <c r="G6" s="123">
        <v>7</v>
      </c>
      <c r="H6" s="123">
        <v>8</v>
      </c>
      <c r="I6" s="123">
        <v>9</v>
      </c>
      <c r="J6" s="123">
        <v>10</v>
      </c>
      <c r="K6" s="123">
        <v>11</v>
      </c>
      <c r="L6" s="123">
        <v>12</v>
      </c>
      <c r="M6" s="123">
        <v>13</v>
      </c>
      <c r="N6" s="123">
        <v>14</v>
      </c>
      <c r="O6" s="123">
        <v>15</v>
      </c>
      <c r="P6" s="123">
        <v>16</v>
      </c>
    </row>
    <row r="7" ht="16.5" customHeight="1" spans="1:16">
      <c r="A7" s="238">
        <v>201</v>
      </c>
      <c r="B7" s="239" t="s">
        <v>122</v>
      </c>
      <c r="C7" s="240">
        <f>D7</f>
        <v>2991124</v>
      </c>
      <c r="D7" s="241">
        <f>D8+D10+D12+D14</f>
        <v>2991124</v>
      </c>
      <c r="E7" s="202">
        <v>2991124</v>
      </c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</row>
    <row r="8" ht="16.5" customHeight="1" spans="1:16">
      <c r="A8" s="238">
        <v>20101</v>
      </c>
      <c r="B8" s="239" t="s">
        <v>123</v>
      </c>
      <c r="C8" s="240">
        <f>D8</f>
        <v>54000</v>
      </c>
      <c r="D8" s="241">
        <f>SUM(D9:D9)</f>
        <v>54000</v>
      </c>
      <c r="E8" s="202">
        <v>54000</v>
      </c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</row>
    <row r="9" ht="16.5" customHeight="1" spans="1:16">
      <c r="A9" s="238">
        <v>2010108</v>
      </c>
      <c r="B9" s="242" t="s">
        <v>124</v>
      </c>
      <c r="C9" s="240">
        <f t="shared" ref="C9:C17" si="0">D9</f>
        <v>54000</v>
      </c>
      <c r="D9" s="241">
        <v>54000</v>
      </c>
      <c r="E9" s="202">
        <v>54000</v>
      </c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</row>
    <row r="10" ht="16.5" customHeight="1" spans="1:16">
      <c r="A10" s="238">
        <v>20103</v>
      </c>
      <c r="B10" s="239" t="s">
        <v>125</v>
      </c>
      <c r="C10" s="240">
        <f t="shared" si="0"/>
        <v>2351289</v>
      </c>
      <c r="D10" s="241">
        <f>D11</f>
        <v>2351289</v>
      </c>
      <c r="E10" s="202">
        <v>2351289</v>
      </c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</row>
    <row r="11" ht="16.5" customHeight="1" spans="1:16">
      <c r="A11" s="238">
        <v>2010301</v>
      </c>
      <c r="B11" s="239" t="s">
        <v>126</v>
      </c>
      <c r="C11" s="240">
        <f t="shared" si="0"/>
        <v>2351289</v>
      </c>
      <c r="D11" s="241">
        <v>2351289</v>
      </c>
      <c r="E11" s="202">
        <v>2351289</v>
      </c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</row>
    <row r="12" ht="16.5" customHeight="1" spans="1:16">
      <c r="A12" s="238">
        <v>20106</v>
      </c>
      <c r="B12" s="242" t="s">
        <v>127</v>
      </c>
      <c r="C12" s="240">
        <f t="shared" si="0"/>
        <v>97196</v>
      </c>
      <c r="D12" s="241">
        <f>D13</f>
        <v>97196</v>
      </c>
      <c r="E12" s="202">
        <v>97196</v>
      </c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</row>
    <row r="13" ht="16.5" customHeight="1" spans="1:16">
      <c r="A13" s="238">
        <v>2010601</v>
      </c>
      <c r="B13" s="239" t="s">
        <v>128</v>
      </c>
      <c r="C13" s="240">
        <f t="shared" si="0"/>
        <v>97196</v>
      </c>
      <c r="D13" s="241">
        <v>97196</v>
      </c>
      <c r="E13" s="202">
        <v>97196</v>
      </c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</row>
    <row r="14" ht="16.5" customHeight="1" spans="1:16">
      <c r="A14" s="238">
        <v>20131</v>
      </c>
      <c r="B14" s="239" t="s">
        <v>129</v>
      </c>
      <c r="C14" s="240">
        <f t="shared" si="0"/>
        <v>488639</v>
      </c>
      <c r="D14" s="241">
        <f t="shared" ref="D14:D17" si="1">D15</f>
        <v>488639</v>
      </c>
      <c r="E14" s="202">
        <v>488639</v>
      </c>
      <c r="F14" s="123"/>
      <c r="G14" s="123"/>
      <c r="H14" s="123"/>
      <c r="I14" s="123"/>
      <c r="J14" s="123"/>
      <c r="K14" s="123"/>
      <c r="L14" s="123"/>
      <c r="M14" s="123"/>
      <c r="N14" s="123"/>
      <c r="O14" s="123"/>
      <c r="P14" s="123"/>
    </row>
    <row r="15" ht="16.5" customHeight="1" spans="1:16">
      <c r="A15" s="238">
        <v>2013101</v>
      </c>
      <c r="B15" s="242" t="s">
        <v>128</v>
      </c>
      <c r="C15" s="240">
        <f t="shared" si="0"/>
        <v>488639</v>
      </c>
      <c r="D15" s="241">
        <v>488639</v>
      </c>
      <c r="E15" s="202">
        <v>488639</v>
      </c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</row>
    <row r="16" ht="16.5" customHeight="1" spans="1:16">
      <c r="A16" s="238">
        <v>207</v>
      </c>
      <c r="B16" s="239" t="s">
        <v>130</v>
      </c>
      <c r="C16" s="240">
        <f>D17</f>
        <v>100312</v>
      </c>
      <c r="D16" s="240">
        <f t="shared" si="1"/>
        <v>100312</v>
      </c>
      <c r="E16" s="202">
        <v>100312</v>
      </c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</row>
    <row r="17" ht="16.5" customHeight="1" spans="1:16">
      <c r="A17" s="238">
        <v>20701</v>
      </c>
      <c r="B17" s="239" t="s">
        <v>131</v>
      </c>
      <c r="C17" s="240">
        <f t="shared" ref="C17:C34" si="2">D17</f>
        <v>100312</v>
      </c>
      <c r="D17" s="241">
        <f t="shared" si="1"/>
        <v>100312</v>
      </c>
      <c r="E17" s="202">
        <v>100312</v>
      </c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</row>
    <row r="18" ht="16.5" customHeight="1" spans="1:16">
      <c r="A18" s="238">
        <v>2070109</v>
      </c>
      <c r="B18" s="242" t="s">
        <v>132</v>
      </c>
      <c r="C18" s="240">
        <f t="shared" si="2"/>
        <v>100312</v>
      </c>
      <c r="D18" s="241">
        <v>100312</v>
      </c>
      <c r="E18" s="202">
        <v>100312</v>
      </c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</row>
    <row r="19" ht="16.5" customHeight="1" spans="1:16">
      <c r="A19" s="238">
        <v>208</v>
      </c>
      <c r="B19" s="239" t="s">
        <v>133</v>
      </c>
      <c r="C19" s="240">
        <f t="shared" si="2"/>
        <v>1504955</v>
      </c>
      <c r="D19" s="241">
        <f>D20+D22</f>
        <v>1504955</v>
      </c>
      <c r="E19" s="202">
        <v>1504955</v>
      </c>
      <c r="F19" s="123"/>
      <c r="G19" s="123"/>
      <c r="H19" s="123"/>
      <c r="I19" s="123"/>
      <c r="J19" s="123"/>
      <c r="K19" s="123"/>
      <c r="L19" s="123"/>
      <c r="M19" s="123"/>
      <c r="N19" s="123"/>
      <c r="O19" s="123"/>
      <c r="P19" s="123"/>
    </row>
    <row r="20" ht="16.5" customHeight="1" spans="1:16">
      <c r="A20" s="238">
        <v>20802</v>
      </c>
      <c r="B20" s="239" t="s">
        <v>134</v>
      </c>
      <c r="C20" s="240">
        <f t="shared" si="2"/>
        <v>264550</v>
      </c>
      <c r="D20" s="241">
        <f>D21</f>
        <v>264550</v>
      </c>
      <c r="E20" s="202">
        <v>264550</v>
      </c>
      <c r="F20" s="123"/>
      <c r="G20" s="123"/>
      <c r="H20" s="123"/>
      <c r="I20" s="123"/>
      <c r="J20" s="123"/>
      <c r="K20" s="123"/>
      <c r="L20" s="123"/>
      <c r="M20" s="123"/>
      <c r="N20" s="123"/>
      <c r="O20" s="123"/>
      <c r="P20" s="123"/>
    </row>
    <row r="21" ht="16.5" customHeight="1" spans="1:16">
      <c r="A21" s="238">
        <v>2080201</v>
      </c>
      <c r="B21" s="242" t="s">
        <v>128</v>
      </c>
      <c r="C21" s="240">
        <f t="shared" si="2"/>
        <v>264550</v>
      </c>
      <c r="D21" s="241">
        <v>264550</v>
      </c>
      <c r="E21" s="202">
        <v>264550</v>
      </c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</row>
    <row r="22" ht="16.5" customHeight="1" spans="1:16">
      <c r="A22" s="238">
        <v>20805</v>
      </c>
      <c r="B22" s="239" t="s">
        <v>135</v>
      </c>
      <c r="C22" s="240">
        <f t="shared" si="2"/>
        <v>1240405</v>
      </c>
      <c r="D22" s="241">
        <f>SUM(D23:D26)</f>
        <v>1240405</v>
      </c>
      <c r="E22" s="202">
        <v>1240405</v>
      </c>
      <c r="F22" s="123"/>
      <c r="G22" s="123"/>
      <c r="H22" s="123"/>
      <c r="I22" s="123"/>
      <c r="J22" s="123"/>
      <c r="K22" s="123"/>
      <c r="L22" s="123"/>
      <c r="M22" s="123"/>
      <c r="N22" s="123"/>
      <c r="O22" s="123"/>
      <c r="P22" s="123"/>
    </row>
    <row r="23" ht="16.5" customHeight="1" spans="1:16">
      <c r="A23" s="238">
        <v>2080501</v>
      </c>
      <c r="B23" s="239" t="s">
        <v>136</v>
      </c>
      <c r="C23" s="240">
        <f t="shared" si="2"/>
        <v>211200</v>
      </c>
      <c r="D23" s="241">
        <v>211200</v>
      </c>
      <c r="E23" s="202">
        <v>211200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/>
      <c r="P23" s="123"/>
    </row>
    <row r="24" ht="16.5" customHeight="1" spans="1:16">
      <c r="A24" s="238">
        <v>2080502</v>
      </c>
      <c r="B24" s="242" t="s">
        <v>137</v>
      </c>
      <c r="C24" s="240">
        <f t="shared" si="2"/>
        <v>213089</v>
      </c>
      <c r="D24" s="241">
        <v>213089</v>
      </c>
      <c r="E24" s="202">
        <v>213089</v>
      </c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</row>
    <row r="25" ht="16.5" customHeight="1" spans="1:16">
      <c r="A25" s="238">
        <v>2080505</v>
      </c>
      <c r="B25" s="239" t="s">
        <v>138</v>
      </c>
      <c r="C25" s="240">
        <f t="shared" si="2"/>
        <v>795584</v>
      </c>
      <c r="D25" s="241">
        <v>795584</v>
      </c>
      <c r="E25" s="202">
        <v>795584</v>
      </c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</row>
    <row r="26" ht="16.5" customHeight="1" spans="1:16">
      <c r="A26" s="238">
        <v>2080801</v>
      </c>
      <c r="B26" s="239" t="s">
        <v>139</v>
      </c>
      <c r="C26" s="240">
        <f t="shared" si="2"/>
        <v>20532</v>
      </c>
      <c r="D26" s="241">
        <v>20532</v>
      </c>
      <c r="E26" s="202">
        <v>20532</v>
      </c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3"/>
    </row>
    <row r="27" ht="16.5" customHeight="1" spans="1:16">
      <c r="A27" s="238">
        <v>210</v>
      </c>
      <c r="B27" s="242" t="s">
        <v>140</v>
      </c>
      <c r="C27" s="240">
        <f t="shared" si="2"/>
        <v>1235570</v>
      </c>
      <c r="D27" s="241">
        <f>D28+D30</f>
        <v>1235570</v>
      </c>
      <c r="E27" s="202">
        <v>1235570</v>
      </c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</row>
    <row r="28" ht="16.5" customHeight="1" spans="1:16">
      <c r="A28" s="238">
        <v>21004</v>
      </c>
      <c r="B28" s="239" t="s">
        <v>141</v>
      </c>
      <c r="C28" s="240">
        <f t="shared" si="2"/>
        <v>537556</v>
      </c>
      <c r="D28" s="241">
        <f>D29</f>
        <v>537556</v>
      </c>
      <c r="E28" s="202">
        <v>537556</v>
      </c>
      <c r="F28" s="123"/>
      <c r="G28" s="123"/>
      <c r="H28" s="123"/>
      <c r="I28" s="123"/>
      <c r="J28" s="123"/>
      <c r="K28" s="123"/>
      <c r="L28" s="123"/>
      <c r="M28" s="123"/>
      <c r="N28" s="123"/>
      <c r="O28" s="123"/>
      <c r="P28" s="123"/>
    </row>
    <row r="29" ht="16.5" customHeight="1" spans="1:16">
      <c r="A29" s="238">
        <v>2100499</v>
      </c>
      <c r="B29" s="239" t="s">
        <v>142</v>
      </c>
      <c r="C29" s="240">
        <f t="shared" si="2"/>
        <v>537556</v>
      </c>
      <c r="D29" s="241">
        <v>537556</v>
      </c>
      <c r="E29" s="202">
        <v>537556</v>
      </c>
      <c r="F29" s="123"/>
      <c r="G29" s="123"/>
      <c r="H29" s="123"/>
      <c r="I29" s="123"/>
      <c r="J29" s="123"/>
      <c r="K29" s="123"/>
      <c r="L29" s="123"/>
      <c r="M29" s="123"/>
      <c r="N29" s="123"/>
      <c r="O29" s="123"/>
      <c r="P29" s="123"/>
    </row>
    <row r="30" ht="16.5" customHeight="1" spans="1:16">
      <c r="A30" s="238">
        <v>21011</v>
      </c>
      <c r="B30" s="242" t="s">
        <v>143</v>
      </c>
      <c r="C30" s="240">
        <f t="shared" si="2"/>
        <v>698014</v>
      </c>
      <c r="D30" s="241">
        <f>SUM(D31:D34)</f>
        <v>698014</v>
      </c>
      <c r="E30" s="202">
        <v>698014</v>
      </c>
      <c r="F30" s="123"/>
      <c r="G30" s="123"/>
      <c r="H30" s="123"/>
      <c r="I30" s="123"/>
      <c r="J30" s="123"/>
      <c r="K30" s="123"/>
      <c r="L30" s="123"/>
      <c r="M30" s="123"/>
      <c r="N30" s="123"/>
      <c r="O30" s="123"/>
      <c r="P30" s="123"/>
    </row>
    <row r="31" ht="16.5" customHeight="1" spans="1:16">
      <c r="A31" s="238">
        <v>2101101</v>
      </c>
      <c r="B31" s="239" t="s">
        <v>144</v>
      </c>
      <c r="C31" s="240">
        <f t="shared" si="2"/>
        <v>171667</v>
      </c>
      <c r="D31" s="241">
        <v>171667</v>
      </c>
      <c r="E31" s="202">
        <v>171667</v>
      </c>
      <c r="F31" s="123"/>
      <c r="G31" s="123"/>
      <c r="H31" s="123"/>
      <c r="I31" s="123"/>
      <c r="J31" s="123"/>
      <c r="K31" s="123"/>
      <c r="L31" s="123"/>
      <c r="M31" s="123"/>
      <c r="N31" s="123"/>
      <c r="O31" s="123"/>
      <c r="P31" s="123"/>
    </row>
    <row r="32" ht="16.5" customHeight="1" spans="1:16">
      <c r="A32" s="238">
        <v>2101102</v>
      </c>
      <c r="B32" s="239" t="s">
        <v>145</v>
      </c>
      <c r="C32" s="240">
        <f t="shared" si="2"/>
        <v>236292</v>
      </c>
      <c r="D32" s="241">
        <v>236292</v>
      </c>
      <c r="E32" s="202">
        <v>236292</v>
      </c>
      <c r="F32" s="123"/>
      <c r="G32" s="123"/>
      <c r="H32" s="123"/>
      <c r="I32" s="123"/>
      <c r="J32" s="123"/>
      <c r="K32" s="123"/>
      <c r="L32" s="123"/>
      <c r="M32" s="123"/>
      <c r="N32" s="123"/>
      <c r="O32" s="123"/>
      <c r="P32" s="123"/>
    </row>
    <row r="33" ht="16.5" customHeight="1" spans="1:16">
      <c r="A33" s="238">
        <v>2101103</v>
      </c>
      <c r="B33" s="242" t="s">
        <v>146</v>
      </c>
      <c r="C33" s="240">
        <f t="shared" si="2"/>
        <v>231817</v>
      </c>
      <c r="D33" s="241">
        <v>231817</v>
      </c>
      <c r="E33" s="202">
        <v>231817</v>
      </c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</row>
    <row r="34" ht="16.5" customHeight="1" spans="1:16">
      <c r="A34" s="238">
        <v>2101199</v>
      </c>
      <c r="B34" s="239" t="s">
        <v>147</v>
      </c>
      <c r="C34" s="240">
        <f t="shared" si="2"/>
        <v>58238</v>
      </c>
      <c r="D34" s="241">
        <v>58238</v>
      </c>
      <c r="E34" s="202">
        <v>58238</v>
      </c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3"/>
    </row>
    <row r="35" ht="16.5" customHeight="1" spans="1:16">
      <c r="A35" s="238">
        <v>212</v>
      </c>
      <c r="B35" s="239" t="s">
        <v>148</v>
      </c>
      <c r="C35" s="240">
        <f t="shared" ref="C35:C50" si="3">D35</f>
        <v>193929</v>
      </c>
      <c r="D35" s="241">
        <f t="shared" ref="D35:D39" si="4">D36</f>
        <v>193929</v>
      </c>
      <c r="E35" s="202">
        <v>193929</v>
      </c>
      <c r="F35" s="123"/>
      <c r="G35" s="123"/>
      <c r="H35" s="123"/>
      <c r="I35" s="123"/>
      <c r="J35" s="123"/>
      <c r="K35" s="123"/>
      <c r="L35" s="123"/>
      <c r="M35" s="123"/>
      <c r="N35" s="123"/>
      <c r="O35" s="123"/>
      <c r="P35" s="123"/>
    </row>
    <row r="36" ht="16.5" customHeight="1" spans="1:16">
      <c r="A36" s="238">
        <v>21201</v>
      </c>
      <c r="B36" s="242" t="s">
        <v>149</v>
      </c>
      <c r="C36" s="240">
        <f t="shared" si="3"/>
        <v>193929</v>
      </c>
      <c r="D36" s="241">
        <f t="shared" si="4"/>
        <v>193929</v>
      </c>
      <c r="E36" s="202">
        <v>193929</v>
      </c>
      <c r="F36" s="123"/>
      <c r="G36" s="123"/>
      <c r="H36" s="123"/>
      <c r="I36" s="123"/>
      <c r="J36" s="123"/>
      <c r="K36" s="123"/>
      <c r="L36" s="123"/>
      <c r="M36" s="123"/>
      <c r="N36" s="123"/>
      <c r="O36" s="123"/>
      <c r="P36" s="123"/>
    </row>
    <row r="37" ht="16.5" customHeight="1" spans="1:16">
      <c r="A37" s="238">
        <v>2120101</v>
      </c>
      <c r="B37" s="239" t="s">
        <v>128</v>
      </c>
      <c r="C37" s="240">
        <f t="shared" si="3"/>
        <v>193929</v>
      </c>
      <c r="D37" s="241">
        <v>193929</v>
      </c>
      <c r="E37" s="202">
        <v>193929</v>
      </c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3"/>
    </row>
    <row r="38" ht="16.5" customHeight="1" spans="1:16">
      <c r="A38" s="238">
        <v>213</v>
      </c>
      <c r="B38" s="239" t="s">
        <v>150</v>
      </c>
      <c r="C38" s="240">
        <f t="shared" si="3"/>
        <v>3684466</v>
      </c>
      <c r="D38" s="241">
        <f>D39+D41+D43+D45</f>
        <v>3684466</v>
      </c>
      <c r="E38" s="202">
        <v>3684466</v>
      </c>
      <c r="F38" s="123"/>
      <c r="G38" s="123"/>
      <c r="H38" s="123"/>
      <c r="I38" s="123"/>
      <c r="J38" s="123"/>
      <c r="K38" s="123"/>
      <c r="L38" s="123"/>
      <c r="M38" s="123"/>
      <c r="N38" s="123"/>
      <c r="O38" s="123"/>
      <c r="P38" s="123"/>
    </row>
    <row r="39" ht="16.5" customHeight="1" spans="1:16">
      <c r="A39" s="238">
        <v>21301</v>
      </c>
      <c r="B39" s="242" t="s">
        <v>151</v>
      </c>
      <c r="C39" s="240">
        <f t="shared" si="3"/>
        <v>905351</v>
      </c>
      <c r="D39" s="241">
        <f t="shared" si="4"/>
        <v>905351</v>
      </c>
      <c r="E39" s="202">
        <v>905351</v>
      </c>
      <c r="F39" s="123"/>
      <c r="G39" s="123"/>
      <c r="H39" s="123"/>
      <c r="I39" s="123"/>
      <c r="J39" s="123"/>
      <c r="K39" s="123"/>
      <c r="L39" s="123"/>
      <c r="M39" s="123"/>
      <c r="N39" s="123"/>
      <c r="O39" s="123"/>
      <c r="P39" s="123"/>
    </row>
    <row r="40" ht="16.5" customHeight="1" spans="1:16">
      <c r="A40" s="238">
        <v>2130104</v>
      </c>
      <c r="B40" s="239" t="s">
        <v>152</v>
      </c>
      <c r="C40" s="240">
        <f t="shared" si="3"/>
        <v>905351</v>
      </c>
      <c r="D40" s="241">
        <v>905351</v>
      </c>
      <c r="E40" s="202">
        <v>905351</v>
      </c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</row>
    <row r="41" ht="16.5" customHeight="1" spans="1:16">
      <c r="A41" s="238">
        <v>21302</v>
      </c>
      <c r="B41" s="239" t="s">
        <v>153</v>
      </c>
      <c r="C41" s="240">
        <f t="shared" si="3"/>
        <v>623317</v>
      </c>
      <c r="D41" s="241">
        <f t="shared" ref="D41:D45" si="5">D42</f>
        <v>623317</v>
      </c>
      <c r="E41" s="202">
        <v>623317</v>
      </c>
      <c r="F41" s="123"/>
      <c r="G41" s="123"/>
      <c r="H41" s="123"/>
      <c r="I41" s="123"/>
      <c r="J41" s="123"/>
      <c r="K41" s="123"/>
      <c r="L41" s="123"/>
      <c r="M41" s="123"/>
      <c r="N41" s="123"/>
      <c r="O41" s="123"/>
      <c r="P41" s="123"/>
    </row>
    <row r="42" ht="16.5" customHeight="1" spans="1:16">
      <c r="A42" s="238">
        <v>2130204</v>
      </c>
      <c r="B42" s="242" t="s">
        <v>154</v>
      </c>
      <c r="C42" s="240">
        <f t="shared" si="3"/>
        <v>623317</v>
      </c>
      <c r="D42" s="241">
        <v>623317</v>
      </c>
      <c r="E42" s="202">
        <v>623317</v>
      </c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</row>
    <row r="43" ht="16.5" customHeight="1" spans="1:16">
      <c r="A43" s="238">
        <v>21303</v>
      </c>
      <c r="B43" s="239" t="s">
        <v>155</v>
      </c>
      <c r="C43" s="240">
        <f t="shared" si="3"/>
        <v>468038</v>
      </c>
      <c r="D43" s="241">
        <f t="shared" si="5"/>
        <v>468038</v>
      </c>
      <c r="E43" s="202">
        <v>468038</v>
      </c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23"/>
    </row>
    <row r="44" ht="16.5" customHeight="1" spans="1:16">
      <c r="A44" s="238">
        <v>2130306</v>
      </c>
      <c r="B44" s="239" t="s">
        <v>156</v>
      </c>
      <c r="C44" s="240">
        <f t="shared" si="3"/>
        <v>468038</v>
      </c>
      <c r="D44" s="241">
        <v>468038</v>
      </c>
      <c r="E44" s="202">
        <v>468038</v>
      </c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23"/>
    </row>
    <row r="45" ht="16.5" customHeight="1" spans="1:16">
      <c r="A45" s="238">
        <v>21307</v>
      </c>
      <c r="B45" s="242" t="s">
        <v>157</v>
      </c>
      <c r="C45" s="240">
        <f t="shared" si="3"/>
        <v>1687760</v>
      </c>
      <c r="D45" s="241">
        <f t="shared" si="5"/>
        <v>1687760</v>
      </c>
      <c r="E45" s="202">
        <v>1687760</v>
      </c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3"/>
    </row>
    <row r="46" ht="16.5" customHeight="1" spans="1:16">
      <c r="A46" s="238">
        <v>2130705</v>
      </c>
      <c r="B46" s="239" t="s">
        <v>158</v>
      </c>
      <c r="C46" s="240">
        <f t="shared" si="3"/>
        <v>1687760</v>
      </c>
      <c r="D46" s="241">
        <v>1687760</v>
      </c>
      <c r="E46" s="202">
        <v>1687760</v>
      </c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</row>
    <row r="47" ht="16.5" customHeight="1" spans="1:16">
      <c r="A47" s="238">
        <v>215</v>
      </c>
      <c r="B47" s="239" t="s">
        <v>159</v>
      </c>
      <c r="C47" s="240">
        <f t="shared" si="3"/>
        <v>482080</v>
      </c>
      <c r="D47" s="241">
        <f>D48</f>
        <v>482080</v>
      </c>
      <c r="E47" s="202">
        <v>482080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</row>
    <row r="48" ht="16.5" customHeight="1" spans="1:16">
      <c r="A48" s="238">
        <v>21507</v>
      </c>
      <c r="B48" s="242" t="s">
        <v>160</v>
      </c>
      <c r="C48" s="240">
        <f t="shared" si="3"/>
        <v>482080</v>
      </c>
      <c r="D48" s="241">
        <f>D49</f>
        <v>482080</v>
      </c>
      <c r="E48" s="202">
        <v>482080</v>
      </c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</row>
    <row r="49" ht="16.5" customHeight="1" spans="1:16">
      <c r="A49" s="238">
        <v>2150701</v>
      </c>
      <c r="B49" s="239" t="s">
        <v>128</v>
      </c>
      <c r="C49" s="240">
        <f t="shared" si="3"/>
        <v>482080</v>
      </c>
      <c r="D49" s="241">
        <v>482080</v>
      </c>
      <c r="E49" s="202">
        <v>482080</v>
      </c>
      <c r="F49" s="123"/>
      <c r="G49" s="123"/>
      <c r="H49" s="123"/>
      <c r="I49" s="123"/>
      <c r="J49" s="123"/>
      <c r="K49" s="123"/>
      <c r="L49" s="123"/>
      <c r="M49" s="123"/>
      <c r="N49" s="123"/>
      <c r="O49" s="123"/>
      <c r="P49" s="123"/>
    </row>
    <row r="50" ht="16.5" customHeight="1" spans="1:16">
      <c r="A50" s="243" t="s">
        <v>161</v>
      </c>
      <c r="B50" s="244"/>
      <c r="C50" s="245">
        <f t="shared" si="3"/>
        <v>10192436</v>
      </c>
      <c r="D50" s="246">
        <f>D7+D16+D19+D27+D35+D38+D47</f>
        <v>10192436</v>
      </c>
      <c r="E50" s="246">
        <v>10192436</v>
      </c>
      <c r="F50" s="123"/>
      <c r="G50" s="123"/>
      <c r="H50" s="123"/>
      <c r="I50" s="123"/>
      <c r="J50" s="123"/>
      <c r="K50" s="123"/>
      <c r="L50" s="123"/>
      <c r="M50" s="123"/>
      <c r="N50" s="123"/>
      <c r="O50" s="123"/>
      <c r="P50" s="123"/>
    </row>
  </sheetData>
  <mergeCells count="11">
    <mergeCell ref="A2:P2"/>
    <mergeCell ref="A3:L3"/>
    <mergeCell ref="D4:F4"/>
    <mergeCell ref="J4:P4"/>
    <mergeCell ref="A50:B50"/>
    <mergeCell ref="A4:A5"/>
    <mergeCell ref="B4:B5"/>
    <mergeCell ref="C4:C5"/>
    <mergeCell ref="G4:G5"/>
    <mergeCell ref="H4:H5"/>
    <mergeCell ref="I4:I5"/>
  </mergeCells>
  <printOptions horizontalCentered="1"/>
  <pageMargins left="0.385416666666667" right="0.385416666666667" top="0.583333333333333" bottom="0.583333333333333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54" sqref="B54"/>
    </sheetView>
  </sheetViews>
  <sheetFormatPr defaultColWidth="9.14285714285714" defaultRowHeight="14.25" customHeight="1" outlineLevelCol="3"/>
  <cols>
    <col min="1" max="1" width="44.2857142857143" style="39" customWidth="1"/>
    <col min="2" max="2" width="35.2857142857143" style="208" customWidth="1"/>
    <col min="3" max="3" width="43.1428571428571" style="39" customWidth="1"/>
    <col min="4" max="4" width="35.5714285714286" style="208" customWidth="1"/>
    <col min="5" max="5" width="9.14285714285714" style="40" customWidth="1"/>
    <col min="6" max="16384" width="9.14285714285714" style="40"/>
  </cols>
  <sheetData>
    <row r="1" customHeight="1" spans="1:4">
      <c r="A1" s="209"/>
      <c r="B1" s="185"/>
      <c r="C1" s="209"/>
      <c r="D1" s="210" t="s">
        <v>162</v>
      </c>
    </row>
    <row r="2" ht="31.5" customHeight="1" spans="1:4">
      <c r="A2" s="55" t="s">
        <v>163</v>
      </c>
      <c r="B2" s="211"/>
      <c r="C2" s="212"/>
      <c r="D2" s="211"/>
    </row>
    <row r="3" ht="17.25" customHeight="1" spans="1:4">
      <c r="A3" s="6" t="s">
        <v>3</v>
      </c>
      <c r="B3" s="213"/>
      <c r="C3" s="214"/>
      <c r="D3" s="215" t="s">
        <v>4</v>
      </c>
    </row>
    <row r="4" ht="19.5" customHeight="1" spans="1:4">
      <c r="A4" s="12" t="s">
        <v>5</v>
      </c>
      <c r="B4" s="196"/>
      <c r="C4" s="12" t="s">
        <v>6</v>
      </c>
      <c r="D4" s="196"/>
    </row>
    <row r="5" ht="21.75" customHeight="1" spans="1:4">
      <c r="A5" s="17" t="s">
        <v>7</v>
      </c>
      <c r="B5" s="193" t="s">
        <v>8</v>
      </c>
      <c r="C5" s="17" t="s">
        <v>164</v>
      </c>
      <c r="D5" s="193" t="s">
        <v>8</v>
      </c>
    </row>
    <row r="6" ht="17.25" customHeight="1" spans="1:4">
      <c r="A6" s="20"/>
      <c r="B6" s="216"/>
      <c r="C6" s="20"/>
      <c r="D6" s="216"/>
    </row>
    <row r="7" ht="17.25" customHeight="1" spans="1:4">
      <c r="A7" s="217" t="s">
        <v>165</v>
      </c>
      <c r="B7" s="218">
        <v>10192436</v>
      </c>
      <c r="C7" s="24" t="s">
        <v>166</v>
      </c>
      <c r="D7" s="218">
        <v>10192436</v>
      </c>
    </row>
    <row r="8" s="40" customFormat="1" ht="17.25" customHeight="1" spans="1:4">
      <c r="A8" s="62" t="s">
        <v>167</v>
      </c>
      <c r="B8" s="218">
        <v>10192436</v>
      </c>
      <c r="C8" s="24" t="s">
        <v>168</v>
      </c>
      <c r="D8" s="218">
        <v>2991124</v>
      </c>
    </row>
    <row r="9" s="40" customFormat="1" ht="17.25" customHeight="1" spans="1:4">
      <c r="A9" s="62" t="s">
        <v>169</v>
      </c>
      <c r="B9" s="218"/>
      <c r="C9" s="24" t="s">
        <v>170</v>
      </c>
      <c r="D9" s="218"/>
    </row>
    <row r="10" s="40" customFormat="1" ht="17.25" customHeight="1" spans="1:4">
      <c r="A10" s="62" t="s">
        <v>171</v>
      </c>
      <c r="B10" s="218"/>
      <c r="C10" s="24" t="s">
        <v>172</v>
      </c>
      <c r="D10" s="218"/>
    </row>
    <row r="11" s="40" customFormat="1" ht="17.25" customHeight="1" spans="1:4">
      <c r="A11" s="62" t="s">
        <v>173</v>
      </c>
      <c r="B11" s="218"/>
      <c r="C11" s="24" t="s">
        <v>174</v>
      </c>
      <c r="D11" s="218"/>
    </row>
    <row r="12" s="40" customFormat="1" ht="17.25" customHeight="1" spans="1:4">
      <c r="A12" s="62" t="s">
        <v>167</v>
      </c>
      <c r="B12" s="218"/>
      <c r="C12" s="24" t="s">
        <v>175</v>
      </c>
      <c r="D12" s="218"/>
    </row>
    <row r="13" s="40" customFormat="1" ht="17.25" customHeight="1" spans="1:4">
      <c r="A13" s="219" t="s">
        <v>169</v>
      </c>
      <c r="B13" s="218"/>
      <c r="C13" s="24" t="s">
        <v>176</v>
      </c>
      <c r="D13" s="218"/>
    </row>
    <row r="14" s="40" customFormat="1" ht="17.25" customHeight="1" spans="1:4">
      <c r="A14" s="219" t="s">
        <v>171</v>
      </c>
      <c r="B14" s="218"/>
      <c r="C14" s="24" t="s">
        <v>177</v>
      </c>
      <c r="D14" s="218">
        <v>100312</v>
      </c>
    </row>
    <row r="15" s="40" customFormat="1" ht="17.25" customHeight="1" spans="1:4">
      <c r="A15" s="217"/>
      <c r="B15" s="218"/>
      <c r="C15" s="24" t="s">
        <v>178</v>
      </c>
      <c r="D15" s="218">
        <v>1504955</v>
      </c>
    </row>
    <row r="16" s="40" customFormat="1" ht="17.25" customHeight="1" spans="1:4">
      <c r="A16" s="217"/>
      <c r="B16" s="218"/>
      <c r="C16" s="24" t="s">
        <v>179</v>
      </c>
      <c r="D16" s="218">
        <v>1235570</v>
      </c>
    </row>
    <row r="17" s="40" customFormat="1" ht="17.25" customHeight="1" spans="1:4">
      <c r="A17" s="217"/>
      <c r="B17" s="218"/>
      <c r="C17" s="24" t="s">
        <v>180</v>
      </c>
      <c r="D17" s="218"/>
    </row>
    <row r="18" s="40" customFormat="1" ht="17.25" customHeight="1" spans="1:4">
      <c r="A18" s="217"/>
      <c r="B18" s="218"/>
      <c r="C18" s="24" t="s">
        <v>181</v>
      </c>
      <c r="D18" s="218">
        <v>193929</v>
      </c>
    </row>
    <row r="19" s="40" customFormat="1" ht="17.25" customHeight="1" spans="1:4">
      <c r="A19" s="217"/>
      <c r="B19" s="218"/>
      <c r="C19" s="24" t="s">
        <v>182</v>
      </c>
      <c r="D19" s="218">
        <v>3684466</v>
      </c>
    </row>
    <row r="20" s="40" customFormat="1" ht="17.25" customHeight="1" spans="1:4">
      <c r="A20" s="217"/>
      <c r="B20" s="218"/>
      <c r="C20" s="24" t="s">
        <v>183</v>
      </c>
      <c r="D20" s="218"/>
    </row>
    <row r="21" s="40" customFormat="1" ht="17.25" customHeight="1" spans="1:4">
      <c r="A21" s="217"/>
      <c r="B21" s="218"/>
      <c r="C21" s="24" t="s">
        <v>184</v>
      </c>
      <c r="D21" s="218">
        <v>482080</v>
      </c>
    </row>
    <row r="22" s="40" customFormat="1" ht="17.25" customHeight="1" spans="1:4">
      <c r="A22" s="217"/>
      <c r="B22" s="218"/>
      <c r="C22" s="24" t="s">
        <v>185</v>
      </c>
      <c r="D22" s="218"/>
    </row>
    <row r="23" s="40" customFormat="1" ht="17.25" customHeight="1" spans="1:4">
      <c r="A23" s="217"/>
      <c r="B23" s="218"/>
      <c r="C23" s="24" t="s">
        <v>186</v>
      </c>
      <c r="D23" s="220"/>
    </row>
    <row r="24" s="40" customFormat="1" ht="17.25" customHeight="1" spans="1:4">
      <c r="A24" s="217"/>
      <c r="B24" s="218"/>
      <c r="C24" s="24" t="s">
        <v>187</v>
      </c>
      <c r="D24" s="220"/>
    </row>
    <row r="25" s="40" customFormat="1" ht="17.25" customHeight="1" spans="1:4">
      <c r="A25" s="217"/>
      <c r="B25" s="218"/>
      <c r="C25" s="24" t="s">
        <v>188</v>
      </c>
      <c r="D25" s="220"/>
    </row>
    <row r="26" s="40" customFormat="1" ht="17.25" customHeight="1" spans="1:4">
      <c r="A26" s="217"/>
      <c r="B26" s="218"/>
      <c r="C26" s="24" t="s">
        <v>189</v>
      </c>
      <c r="D26" s="220"/>
    </row>
    <row r="27" s="40" customFormat="1" ht="17.25" customHeight="1" spans="1:4">
      <c r="A27" s="217"/>
      <c r="B27" s="218"/>
      <c r="C27" s="24" t="s">
        <v>190</v>
      </c>
      <c r="D27" s="220"/>
    </row>
    <row r="28" s="40" customFormat="1" ht="17.25" customHeight="1" spans="1:4">
      <c r="A28" s="217"/>
      <c r="B28" s="218"/>
      <c r="C28" s="24" t="s">
        <v>191</v>
      </c>
      <c r="D28" s="220"/>
    </row>
    <row r="29" ht="17.25" customHeight="1" spans="1:4">
      <c r="A29" s="62"/>
      <c r="B29" s="218"/>
      <c r="C29" s="24" t="s">
        <v>192</v>
      </c>
      <c r="D29" s="220" t="s">
        <v>108</v>
      </c>
    </row>
    <row r="30" ht="17.25" customHeight="1" spans="1:4">
      <c r="A30" s="62"/>
      <c r="B30" s="220"/>
      <c r="C30" s="219" t="s">
        <v>193</v>
      </c>
      <c r="D30" s="218"/>
    </row>
    <row r="31" customHeight="1" spans="1:4">
      <c r="A31" s="221"/>
      <c r="B31" s="222"/>
      <c r="C31" s="219" t="s">
        <v>194</v>
      </c>
      <c r="D31" s="222"/>
    </row>
    <row r="32" ht="17.25" customHeight="1" spans="1:4">
      <c r="A32" s="223" t="s">
        <v>195</v>
      </c>
      <c r="B32" s="218">
        <v>10192436</v>
      </c>
      <c r="C32" s="221" t="s">
        <v>50</v>
      </c>
      <c r="D32" s="218">
        <v>10192436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0"/>
  <sheetViews>
    <sheetView zoomScale="70" zoomScaleNormal="70" workbookViewId="0">
      <selection activeCell="F53" sqref="F53"/>
    </sheetView>
  </sheetViews>
  <sheetFormatPr defaultColWidth="9.14285714285714" defaultRowHeight="14.25" customHeight="1" outlineLevelCol="6"/>
  <cols>
    <col min="1" max="2" width="30" style="111" customWidth="1"/>
    <col min="3" max="6" width="30" style="183" customWidth="1"/>
    <col min="7" max="7" width="30" style="139" customWidth="1"/>
    <col min="8" max="8" width="9.14285714285714" style="1" customWidth="1"/>
    <col min="9" max="16384" width="9.14285714285714" style="1"/>
  </cols>
  <sheetData>
    <row r="1" customHeight="1" spans="4:7">
      <c r="D1" s="184"/>
      <c r="F1" s="185"/>
      <c r="G1" s="186" t="s">
        <v>196</v>
      </c>
    </row>
    <row r="2" ht="39" customHeight="1" spans="1:7">
      <c r="A2" s="117" t="s">
        <v>197</v>
      </c>
      <c r="B2" s="117"/>
      <c r="C2" s="187"/>
      <c r="D2" s="187"/>
      <c r="E2" s="187"/>
      <c r="F2" s="187"/>
      <c r="G2" s="117"/>
    </row>
    <row r="3" ht="18" customHeight="1" spans="1:7">
      <c r="A3" s="143" t="s">
        <v>3</v>
      </c>
      <c r="B3" s="188"/>
      <c r="C3" s="189"/>
      <c r="D3" s="189"/>
      <c r="E3" s="189"/>
      <c r="F3" s="190"/>
      <c r="G3" s="156" t="s">
        <v>4</v>
      </c>
    </row>
    <row r="4" ht="20.25" customHeight="1" spans="1:7">
      <c r="A4" s="191" t="s">
        <v>198</v>
      </c>
      <c r="B4" s="192"/>
      <c r="C4" s="193" t="s">
        <v>56</v>
      </c>
      <c r="D4" s="194" t="s">
        <v>114</v>
      </c>
      <c r="E4" s="195"/>
      <c r="F4" s="196"/>
      <c r="G4" s="136" t="s">
        <v>115</v>
      </c>
    </row>
    <row r="5" ht="20.25" customHeight="1" spans="1:7">
      <c r="A5" s="197" t="s">
        <v>111</v>
      </c>
      <c r="B5" s="197" t="s">
        <v>112</v>
      </c>
      <c r="C5" s="198"/>
      <c r="D5" s="199" t="s">
        <v>58</v>
      </c>
      <c r="E5" s="199" t="s">
        <v>199</v>
      </c>
      <c r="F5" s="199" t="s">
        <v>200</v>
      </c>
      <c r="G5" s="87"/>
    </row>
    <row r="6" ht="18" customHeight="1" spans="1:7">
      <c r="A6" s="197" t="s">
        <v>201</v>
      </c>
      <c r="B6" s="197" t="s">
        <v>202</v>
      </c>
      <c r="C6" s="199" t="s">
        <v>203</v>
      </c>
      <c r="D6" s="199"/>
      <c r="E6" s="199" t="s">
        <v>204</v>
      </c>
      <c r="F6" s="199" t="s">
        <v>205</v>
      </c>
      <c r="G6" s="197" t="s">
        <v>206</v>
      </c>
    </row>
    <row r="7" ht="20" customHeight="1" spans="1:7">
      <c r="A7" s="200">
        <v>201</v>
      </c>
      <c r="B7" s="201" t="s">
        <v>122</v>
      </c>
      <c r="C7" s="202">
        <f>C8+C10+C12+C14</f>
        <v>2991124</v>
      </c>
      <c r="D7" s="202">
        <f>D8+D10+D12+D14</f>
        <v>2991124</v>
      </c>
      <c r="E7" s="202">
        <f>E8+E10+E12+E14</f>
        <v>2464824</v>
      </c>
      <c r="F7" s="202">
        <f>F8+F10+F12+F14</f>
        <v>526300</v>
      </c>
      <c r="G7" s="197"/>
    </row>
    <row r="8" ht="20" customHeight="1" spans="1:7">
      <c r="A8" s="200">
        <v>20101</v>
      </c>
      <c r="B8" s="201" t="s">
        <v>123</v>
      </c>
      <c r="C8" s="202">
        <f t="shared" ref="C8:C50" si="0">D8</f>
        <v>54000</v>
      </c>
      <c r="D8" s="202">
        <f>E8+F8</f>
        <v>54000</v>
      </c>
      <c r="E8" s="202"/>
      <c r="F8" s="202">
        <v>54000</v>
      </c>
      <c r="G8" s="197"/>
    </row>
    <row r="9" ht="20" customHeight="1" spans="1:7">
      <c r="A9" s="200">
        <v>2010108</v>
      </c>
      <c r="B9" s="203" t="s">
        <v>124</v>
      </c>
      <c r="C9" s="202">
        <f t="shared" si="0"/>
        <v>54000</v>
      </c>
      <c r="D9" s="202">
        <f>E9+F9</f>
        <v>54000</v>
      </c>
      <c r="E9" s="202"/>
      <c r="F9" s="202">
        <v>54000</v>
      </c>
      <c r="G9" s="197"/>
    </row>
    <row r="10" ht="20" customHeight="1" spans="1:7">
      <c r="A10" s="200">
        <v>20103</v>
      </c>
      <c r="B10" s="201" t="s">
        <v>125</v>
      </c>
      <c r="C10" s="202">
        <f t="shared" si="0"/>
        <v>2351289</v>
      </c>
      <c r="D10" s="202">
        <f t="shared" ref="D10:D50" si="1">E10+F10</f>
        <v>2351289</v>
      </c>
      <c r="E10" s="202">
        <v>1953129</v>
      </c>
      <c r="F10" s="202">
        <v>398160</v>
      </c>
      <c r="G10" s="197"/>
    </row>
    <row r="11" ht="20" customHeight="1" spans="1:7">
      <c r="A11" s="200">
        <v>2010301</v>
      </c>
      <c r="B11" s="201" t="s">
        <v>126</v>
      </c>
      <c r="C11" s="202">
        <f t="shared" si="0"/>
        <v>2351289</v>
      </c>
      <c r="D11" s="202">
        <f t="shared" si="1"/>
        <v>2351289</v>
      </c>
      <c r="E11" s="202">
        <v>1953129</v>
      </c>
      <c r="F11" s="202">
        <v>398160</v>
      </c>
      <c r="G11" s="197"/>
    </row>
    <row r="12" ht="20" customHeight="1" spans="1:7">
      <c r="A12" s="200">
        <v>20106</v>
      </c>
      <c r="B12" s="204" t="s">
        <v>127</v>
      </c>
      <c r="C12" s="202">
        <f t="shared" si="0"/>
        <v>97196</v>
      </c>
      <c r="D12" s="202">
        <f t="shared" si="1"/>
        <v>97196</v>
      </c>
      <c r="E12" s="202">
        <v>93586</v>
      </c>
      <c r="F12" s="202">
        <v>3610</v>
      </c>
      <c r="G12" s="197"/>
    </row>
    <row r="13" ht="20" customHeight="1" spans="1:7">
      <c r="A13" s="200">
        <v>2010601</v>
      </c>
      <c r="B13" s="204" t="s">
        <v>128</v>
      </c>
      <c r="C13" s="202">
        <f t="shared" si="0"/>
        <v>97196</v>
      </c>
      <c r="D13" s="202">
        <f t="shared" si="1"/>
        <v>97196</v>
      </c>
      <c r="E13" s="202">
        <v>93586</v>
      </c>
      <c r="F13" s="202">
        <v>3610</v>
      </c>
      <c r="G13" s="197"/>
    </row>
    <row r="14" ht="20" customHeight="1" spans="1:7">
      <c r="A14" s="200">
        <v>20131</v>
      </c>
      <c r="B14" s="204" t="s">
        <v>129</v>
      </c>
      <c r="C14" s="202">
        <f t="shared" si="0"/>
        <v>488639</v>
      </c>
      <c r="D14" s="202">
        <f t="shared" si="1"/>
        <v>488639</v>
      </c>
      <c r="E14" s="202">
        <v>418109</v>
      </c>
      <c r="F14" s="202">
        <v>70530</v>
      </c>
      <c r="G14" s="197"/>
    </row>
    <row r="15" ht="20" customHeight="1" spans="1:7">
      <c r="A15" s="200">
        <v>2013101</v>
      </c>
      <c r="B15" s="204" t="s">
        <v>128</v>
      </c>
      <c r="C15" s="202">
        <f t="shared" si="0"/>
        <v>488639</v>
      </c>
      <c r="D15" s="202">
        <f t="shared" si="1"/>
        <v>488639</v>
      </c>
      <c r="E15" s="202">
        <v>418109</v>
      </c>
      <c r="F15" s="202">
        <v>70530</v>
      </c>
      <c r="G15" s="197"/>
    </row>
    <row r="16" ht="20" customHeight="1" spans="1:7">
      <c r="A16" s="200">
        <v>207</v>
      </c>
      <c r="B16" s="204" t="s">
        <v>130</v>
      </c>
      <c r="C16" s="202">
        <f t="shared" si="0"/>
        <v>100312</v>
      </c>
      <c r="D16" s="202">
        <f t="shared" si="1"/>
        <v>100312</v>
      </c>
      <c r="E16" s="202">
        <v>96702</v>
      </c>
      <c r="F16" s="202">
        <v>3610</v>
      </c>
      <c r="G16" s="197"/>
    </row>
    <row r="17" ht="20" customHeight="1" spans="1:7">
      <c r="A17" s="200">
        <v>20701</v>
      </c>
      <c r="B17" s="204" t="s">
        <v>131</v>
      </c>
      <c r="C17" s="202">
        <f t="shared" si="0"/>
        <v>99862</v>
      </c>
      <c r="D17" s="202">
        <f t="shared" si="1"/>
        <v>99862</v>
      </c>
      <c r="E17" s="202">
        <v>96702</v>
      </c>
      <c r="F17" s="202">
        <v>3160</v>
      </c>
      <c r="G17" s="197"/>
    </row>
    <row r="18" ht="20" customHeight="1" spans="1:7">
      <c r="A18" s="200">
        <v>2070109</v>
      </c>
      <c r="B18" s="204" t="s">
        <v>132</v>
      </c>
      <c r="C18" s="202">
        <f t="shared" si="0"/>
        <v>100312</v>
      </c>
      <c r="D18" s="202">
        <f t="shared" si="1"/>
        <v>100312</v>
      </c>
      <c r="E18" s="202">
        <v>96702</v>
      </c>
      <c r="F18" s="202">
        <v>3610</v>
      </c>
      <c r="G18" s="197"/>
    </row>
    <row r="19" ht="20" customHeight="1" spans="1:7">
      <c r="A19" s="200">
        <v>208</v>
      </c>
      <c r="B19" s="204" t="s">
        <v>133</v>
      </c>
      <c r="C19" s="202">
        <f>C20+C22</f>
        <v>1504955</v>
      </c>
      <c r="D19" s="202">
        <f>D20+D22</f>
        <v>1504955</v>
      </c>
      <c r="E19" s="202">
        <f>E20+E22</f>
        <v>1477935</v>
      </c>
      <c r="F19" s="202">
        <f>F20+F22</f>
        <v>27020</v>
      </c>
      <c r="G19" s="197"/>
    </row>
    <row r="20" ht="20" customHeight="1" spans="1:7">
      <c r="A20" s="200">
        <v>20802</v>
      </c>
      <c r="B20" s="204" t="s">
        <v>134</v>
      </c>
      <c r="C20" s="202">
        <f t="shared" si="0"/>
        <v>264550</v>
      </c>
      <c r="D20" s="202">
        <f t="shared" si="1"/>
        <v>264550</v>
      </c>
      <c r="E20" s="202">
        <v>237530</v>
      </c>
      <c r="F20" s="202">
        <v>27020</v>
      </c>
      <c r="G20" s="197"/>
    </row>
    <row r="21" ht="20" customHeight="1" spans="1:7">
      <c r="A21" s="200">
        <v>2080201</v>
      </c>
      <c r="B21" s="204" t="s">
        <v>128</v>
      </c>
      <c r="C21" s="202">
        <f t="shared" si="0"/>
        <v>264550</v>
      </c>
      <c r="D21" s="202">
        <f t="shared" si="1"/>
        <v>264550</v>
      </c>
      <c r="E21" s="202">
        <v>237530</v>
      </c>
      <c r="F21" s="202">
        <v>27020</v>
      </c>
      <c r="G21" s="197"/>
    </row>
    <row r="22" ht="20" customHeight="1" spans="1:7">
      <c r="A22" s="200">
        <v>20805</v>
      </c>
      <c r="B22" s="204" t="s">
        <v>135</v>
      </c>
      <c r="C22" s="202">
        <f>SUM(C23:C26)</f>
        <v>1240405</v>
      </c>
      <c r="D22" s="202">
        <f>SUM(D23:D26)</f>
        <v>1240405</v>
      </c>
      <c r="E22" s="202">
        <v>1240405</v>
      </c>
      <c r="F22" s="202"/>
      <c r="G22" s="197"/>
    </row>
    <row r="23" ht="18" customHeight="1" spans="1:7">
      <c r="A23" s="200">
        <v>2080501</v>
      </c>
      <c r="B23" s="204" t="s">
        <v>136</v>
      </c>
      <c r="C23" s="202">
        <f t="shared" si="0"/>
        <v>211200</v>
      </c>
      <c r="D23" s="202">
        <f t="shared" si="1"/>
        <v>211200</v>
      </c>
      <c r="E23" s="202">
        <v>211200</v>
      </c>
      <c r="F23" s="202"/>
      <c r="G23" s="197"/>
    </row>
    <row r="24" ht="18" customHeight="1" spans="1:7">
      <c r="A24" s="200">
        <v>2080502</v>
      </c>
      <c r="B24" s="204" t="s">
        <v>137</v>
      </c>
      <c r="C24" s="202">
        <f t="shared" si="0"/>
        <v>213089</v>
      </c>
      <c r="D24" s="202">
        <f t="shared" si="1"/>
        <v>213089</v>
      </c>
      <c r="E24" s="202">
        <v>213089</v>
      </c>
      <c r="F24" s="202"/>
      <c r="G24" s="197"/>
    </row>
    <row r="25" ht="18" customHeight="1" spans="1:7">
      <c r="A25" s="200">
        <v>2080505</v>
      </c>
      <c r="B25" s="203" t="s">
        <v>138</v>
      </c>
      <c r="C25" s="202">
        <f t="shared" si="0"/>
        <v>795584</v>
      </c>
      <c r="D25" s="202">
        <f t="shared" si="1"/>
        <v>795584</v>
      </c>
      <c r="E25" s="202">
        <v>795584</v>
      </c>
      <c r="F25" s="202"/>
      <c r="G25" s="197"/>
    </row>
    <row r="26" ht="18" customHeight="1" spans="1:7">
      <c r="A26" s="200">
        <v>2080801</v>
      </c>
      <c r="B26" s="203" t="s">
        <v>139</v>
      </c>
      <c r="C26" s="202">
        <f t="shared" si="0"/>
        <v>20532</v>
      </c>
      <c r="D26" s="202">
        <f t="shared" si="1"/>
        <v>20532</v>
      </c>
      <c r="E26" s="202">
        <v>20532</v>
      </c>
      <c r="F26" s="202"/>
      <c r="G26" s="197"/>
    </row>
    <row r="27" ht="18" customHeight="1" spans="1:7">
      <c r="A27" s="200">
        <v>210</v>
      </c>
      <c r="B27" s="204" t="s">
        <v>140</v>
      </c>
      <c r="C27" s="202">
        <f>C28+C30</f>
        <v>1235570</v>
      </c>
      <c r="D27" s="202">
        <f>D28+D30</f>
        <v>1235570</v>
      </c>
      <c r="E27" s="202">
        <f>E28+E30</f>
        <v>1217520</v>
      </c>
      <c r="F27" s="202">
        <f>F28+F30</f>
        <v>18050</v>
      </c>
      <c r="G27" s="197"/>
    </row>
    <row r="28" ht="18" customHeight="1" spans="1:7">
      <c r="A28" s="200">
        <v>21004</v>
      </c>
      <c r="B28" s="204" t="s">
        <v>141</v>
      </c>
      <c r="C28" s="202">
        <f t="shared" si="0"/>
        <v>537556</v>
      </c>
      <c r="D28" s="202">
        <f t="shared" si="1"/>
        <v>537556</v>
      </c>
      <c r="E28" s="202">
        <v>519506</v>
      </c>
      <c r="F28" s="202">
        <v>18050</v>
      </c>
      <c r="G28" s="197"/>
    </row>
    <row r="29" ht="18" customHeight="1" spans="1:7">
      <c r="A29" s="200">
        <v>2100499</v>
      </c>
      <c r="B29" s="204" t="s">
        <v>142</v>
      </c>
      <c r="C29" s="202">
        <f t="shared" si="0"/>
        <v>537556</v>
      </c>
      <c r="D29" s="202">
        <f t="shared" si="1"/>
        <v>537556</v>
      </c>
      <c r="E29" s="202">
        <v>519506</v>
      </c>
      <c r="F29" s="202">
        <v>18050</v>
      </c>
      <c r="G29" s="197"/>
    </row>
    <row r="30" ht="18" customHeight="1" spans="1:7">
      <c r="A30" s="200">
        <v>21011</v>
      </c>
      <c r="B30" s="204" t="s">
        <v>143</v>
      </c>
      <c r="C30" s="202">
        <f t="shared" si="0"/>
        <v>698014</v>
      </c>
      <c r="D30" s="202">
        <f>SUM(D31:D34)</f>
        <v>698014</v>
      </c>
      <c r="E30" s="202">
        <f>SUM(E31:E34)</f>
        <v>698014</v>
      </c>
      <c r="F30" s="202">
        <f>SUM(F31:F34)</f>
        <v>0</v>
      </c>
      <c r="G30" s="197"/>
    </row>
    <row r="31" ht="18" customHeight="1" spans="1:7">
      <c r="A31" s="200">
        <v>2101101</v>
      </c>
      <c r="B31" s="203" t="s">
        <v>144</v>
      </c>
      <c r="C31" s="202">
        <f t="shared" si="0"/>
        <v>171667</v>
      </c>
      <c r="D31" s="202">
        <f t="shared" si="1"/>
        <v>171667</v>
      </c>
      <c r="E31" s="202">
        <v>171667</v>
      </c>
      <c r="F31" s="202"/>
      <c r="G31" s="197"/>
    </row>
    <row r="32" ht="18" customHeight="1" spans="1:7">
      <c r="A32" s="200">
        <v>2101102</v>
      </c>
      <c r="B32" s="203" t="s">
        <v>145</v>
      </c>
      <c r="C32" s="202">
        <f t="shared" si="0"/>
        <v>236292</v>
      </c>
      <c r="D32" s="202">
        <f t="shared" si="1"/>
        <v>236292</v>
      </c>
      <c r="E32" s="202">
        <v>236292</v>
      </c>
      <c r="F32" s="202"/>
      <c r="G32" s="197"/>
    </row>
    <row r="33" ht="18" customHeight="1" spans="1:7">
      <c r="A33" s="200">
        <v>2101103</v>
      </c>
      <c r="B33" s="204" t="s">
        <v>146</v>
      </c>
      <c r="C33" s="202">
        <f t="shared" si="0"/>
        <v>231817</v>
      </c>
      <c r="D33" s="202">
        <f t="shared" si="1"/>
        <v>231817</v>
      </c>
      <c r="E33" s="202">
        <v>231817</v>
      </c>
      <c r="F33" s="202"/>
      <c r="G33" s="197"/>
    </row>
    <row r="34" ht="18" customHeight="1" spans="1:7">
      <c r="A34" s="200">
        <v>2101199</v>
      </c>
      <c r="B34" s="204" t="s">
        <v>147</v>
      </c>
      <c r="C34" s="202">
        <f t="shared" si="0"/>
        <v>58238</v>
      </c>
      <c r="D34" s="202">
        <f t="shared" si="1"/>
        <v>58238</v>
      </c>
      <c r="E34" s="202">
        <v>58238</v>
      </c>
      <c r="F34" s="202"/>
      <c r="G34" s="197"/>
    </row>
    <row r="35" ht="18" customHeight="1" spans="1:7">
      <c r="A35" s="200">
        <v>212</v>
      </c>
      <c r="B35" s="204" t="s">
        <v>148</v>
      </c>
      <c r="C35" s="202">
        <f t="shared" si="0"/>
        <v>193929</v>
      </c>
      <c r="D35" s="202">
        <f t="shared" si="1"/>
        <v>193929</v>
      </c>
      <c r="E35" s="202">
        <v>186709</v>
      </c>
      <c r="F35" s="202">
        <v>7220</v>
      </c>
      <c r="G35" s="197"/>
    </row>
    <row r="36" ht="18" customHeight="1" spans="1:7">
      <c r="A36" s="200">
        <v>21201</v>
      </c>
      <c r="B36" s="204" t="s">
        <v>149</v>
      </c>
      <c r="C36" s="202">
        <f t="shared" si="0"/>
        <v>193929</v>
      </c>
      <c r="D36" s="202">
        <f t="shared" si="1"/>
        <v>193929</v>
      </c>
      <c r="E36" s="202">
        <v>186709</v>
      </c>
      <c r="F36" s="202">
        <v>7220</v>
      </c>
      <c r="G36" s="197"/>
    </row>
    <row r="37" ht="18" customHeight="1" spans="1:7">
      <c r="A37" s="200">
        <v>2120101</v>
      </c>
      <c r="B37" s="204" t="s">
        <v>128</v>
      </c>
      <c r="C37" s="202">
        <f t="shared" si="0"/>
        <v>193929</v>
      </c>
      <c r="D37" s="202">
        <f t="shared" si="1"/>
        <v>193929</v>
      </c>
      <c r="E37" s="202">
        <v>186709</v>
      </c>
      <c r="F37" s="202">
        <v>7220</v>
      </c>
      <c r="G37" s="197"/>
    </row>
    <row r="38" ht="18" customHeight="1" spans="1:7">
      <c r="A38" s="200">
        <v>213</v>
      </c>
      <c r="B38" s="204" t="s">
        <v>150</v>
      </c>
      <c r="C38" s="202">
        <f t="shared" si="0"/>
        <v>3684466</v>
      </c>
      <c r="D38" s="202">
        <f>D39+D41+D43+D45</f>
        <v>3684466</v>
      </c>
      <c r="E38" s="202">
        <f>E39+E41+E43+E45</f>
        <v>3301886</v>
      </c>
      <c r="F38" s="202">
        <f>F39+F41+F43+F45</f>
        <v>382580</v>
      </c>
      <c r="G38" s="197"/>
    </row>
    <row r="39" ht="18" customHeight="1" spans="1:7">
      <c r="A39" s="200">
        <v>21301</v>
      </c>
      <c r="B39" s="204" t="s">
        <v>151</v>
      </c>
      <c r="C39" s="202">
        <f t="shared" si="0"/>
        <v>905351</v>
      </c>
      <c r="D39" s="202">
        <f t="shared" si="1"/>
        <v>905351</v>
      </c>
      <c r="E39" s="202">
        <v>876471</v>
      </c>
      <c r="F39" s="202">
        <v>28880</v>
      </c>
      <c r="G39" s="197"/>
    </row>
    <row r="40" ht="18" customHeight="1" spans="1:7">
      <c r="A40" s="200">
        <v>2130104</v>
      </c>
      <c r="B40" s="204" t="s">
        <v>152</v>
      </c>
      <c r="C40" s="202">
        <f t="shared" si="0"/>
        <v>905351</v>
      </c>
      <c r="D40" s="202">
        <f t="shared" si="1"/>
        <v>905351</v>
      </c>
      <c r="E40" s="202">
        <v>876471</v>
      </c>
      <c r="F40" s="202">
        <v>28880</v>
      </c>
      <c r="G40" s="197"/>
    </row>
    <row r="41" ht="18" customHeight="1" spans="1:7">
      <c r="A41" s="200">
        <v>21302</v>
      </c>
      <c r="B41" s="204" t="s">
        <v>153</v>
      </c>
      <c r="C41" s="202">
        <f t="shared" si="0"/>
        <v>623317</v>
      </c>
      <c r="D41" s="202">
        <f t="shared" si="1"/>
        <v>623317</v>
      </c>
      <c r="E41" s="202">
        <v>601657</v>
      </c>
      <c r="F41" s="202">
        <v>21660</v>
      </c>
      <c r="G41" s="197"/>
    </row>
    <row r="42" ht="18" customHeight="1" spans="1:7">
      <c r="A42" s="200">
        <v>2130204</v>
      </c>
      <c r="B42" s="204" t="s">
        <v>154</v>
      </c>
      <c r="C42" s="202">
        <f t="shared" si="0"/>
        <v>623317</v>
      </c>
      <c r="D42" s="202">
        <f t="shared" si="1"/>
        <v>623317</v>
      </c>
      <c r="E42" s="202">
        <v>601657</v>
      </c>
      <c r="F42" s="202">
        <v>21660</v>
      </c>
      <c r="G42" s="197"/>
    </row>
    <row r="43" ht="18" customHeight="1" spans="1:7">
      <c r="A43" s="200">
        <v>21303</v>
      </c>
      <c r="B43" s="204" t="s">
        <v>155</v>
      </c>
      <c r="C43" s="202">
        <f t="shared" si="0"/>
        <v>468038</v>
      </c>
      <c r="D43" s="202">
        <f t="shared" si="1"/>
        <v>468038</v>
      </c>
      <c r="E43" s="202">
        <v>453598</v>
      </c>
      <c r="F43" s="202">
        <v>14440</v>
      </c>
      <c r="G43" s="197"/>
    </row>
    <row r="44" ht="18" customHeight="1" spans="1:7">
      <c r="A44" s="200">
        <v>2130306</v>
      </c>
      <c r="B44" s="204" t="s">
        <v>156</v>
      </c>
      <c r="C44" s="202">
        <f t="shared" si="0"/>
        <v>468038</v>
      </c>
      <c r="D44" s="202">
        <f t="shared" si="1"/>
        <v>468038</v>
      </c>
      <c r="E44" s="202">
        <v>453598</v>
      </c>
      <c r="F44" s="202">
        <v>14440</v>
      </c>
      <c r="G44" s="197"/>
    </row>
    <row r="45" ht="18" customHeight="1" spans="1:7">
      <c r="A45" s="200">
        <v>21307</v>
      </c>
      <c r="B45" s="204" t="s">
        <v>157</v>
      </c>
      <c r="C45" s="202">
        <f t="shared" si="0"/>
        <v>1687760</v>
      </c>
      <c r="D45" s="202">
        <f t="shared" si="1"/>
        <v>1687760</v>
      </c>
      <c r="E45" s="202">
        <v>1370160</v>
      </c>
      <c r="F45" s="202">
        <v>317600</v>
      </c>
      <c r="G45" s="197"/>
    </row>
    <row r="46" ht="18" customHeight="1" spans="1:7">
      <c r="A46" s="200">
        <v>2130705</v>
      </c>
      <c r="B46" s="204" t="s">
        <v>158</v>
      </c>
      <c r="C46" s="202">
        <f t="shared" si="0"/>
        <v>1687760</v>
      </c>
      <c r="D46" s="202">
        <f t="shared" si="1"/>
        <v>1687760</v>
      </c>
      <c r="E46" s="202">
        <v>1370160</v>
      </c>
      <c r="F46" s="202">
        <v>317600</v>
      </c>
      <c r="G46" s="197"/>
    </row>
    <row r="47" ht="18" customHeight="1" spans="1:7">
      <c r="A47" s="200">
        <v>215</v>
      </c>
      <c r="B47" s="204" t="s">
        <v>159</v>
      </c>
      <c r="C47" s="202">
        <f t="shared" si="0"/>
        <v>482080</v>
      </c>
      <c r="D47" s="202">
        <f t="shared" si="1"/>
        <v>482080</v>
      </c>
      <c r="E47" s="202">
        <v>436930</v>
      </c>
      <c r="F47" s="202">
        <v>45150</v>
      </c>
      <c r="G47" s="197"/>
    </row>
    <row r="48" ht="18" customHeight="1" spans="1:7">
      <c r="A48" s="200">
        <v>21507</v>
      </c>
      <c r="B48" s="204" t="s">
        <v>160</v>
      </c>
      <c r="C48" s="202">
        <f t="shared" si="0"/>
        <v>482080</v>
      </c>
      <c r="D48" s="202">
        <f t="shared" si="1"/>
        <v>482080</v>
      </c>
      <c r="E48" s="202">
        <v>436930</v>
      </c>
      <c r="F48" s="202">
        <v>45150</v>
      </c>
      <c r="G48" s="197"/>
    </row>
    <row r="49" ht="18" customHeight="1" spans="1:7">
      <c r="A49" s="200">
        <v>2150701</v>
      </c>
      <c r="B49" s="204" t="s">
        <v>128</v>
      </c>
      <c r="C49" s="202">
        <f t="shared" si="0"/>
        <v>482080</v>
      </c>
      <c r="D49" s="202">
        <f t="shared" si="1"/>
        <v>482080</v>
      </c>
      <c r="E49" s="202">
        <v>436930</v>
      </c>
      <c r="F49" s="202">
        <v>45150</v>
      </c>
      <c r="G49" s="197"/>
    </row>
    <row r="50" ht="18" customHeight="1" spans="1:7">
      <c r="A50" s="205" t="s">
        <v>161</v>
      </c>
      <c r="B50" s="206" t="s">
        <v>161</v>
      </c>
      <c r="C50" s="202">
        <f>C7+C16+C19+C27+C35+C38+C47</f>
        <v>10192436</v>
      </c>
      <c r="D50" s="202">
        <f>D7+D16+D19+D27+D35+D38+D47</f>
        <v>10192436</v>
      </c>
      <c r="E50" s="202">
        <f>E7+E16+E19+E27+E35+E38+E47</f>
        <v>9182506</v>
      </c>
      <c r="F50" s="202">
        <f>F7+F16+F19+F27+F35+F38+F47</f>
        <v>1009930</v>
      </c>
      <c r="G50" s="207" t="s">
        <v>108</v>
      </c>
    </row>
  </sheetData>
  <mergeCells count="7">
    <mergeCell ref="A2:G2"/>
    <mergeCell ref="A3:E3"/>
    <mergeCell ref="A4:B4"/>
    <mergeCell ref="D4:F4"/>
    <mergeCell ref="A50:B50"/>
    <mergeCell ref="C4:C5"/>
    <mergeCell ref="G4:G5"/>
  </mergeCells>
  <printOptions horizontalCentered="1"/>
  <pageMargins left="0.385416666666667" right="0.385416666666667" top="0.583333333333333" bottom="0.583333333333333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5"/>
  <sheetViews>
    <sheetView workbookViewId="0">
      <selection activeCell="H23" sqref="H23"/>
    </sheetView>
  </sheetViews>
  <sheetFormatPr defaultColWidth="9.14285714285714" defaultRowHeight="14.25" customHeight="1" outlineLevelCol="5"/>
  <cols>
    <col min="1" max="2" width="27.4285714285714" style="168" customWidth="1"/>
    <col min="3" max="3" width="17.2857142857143" style="169" customWidth="1"/>
    <col min="4" max="5" width="26.2857142857143" style="170" customWidth="1"/>
    <col min="6" max="6" width="18.7142857142857" style="170" customWidth="1"/>
    <col min="7" max="7" width="9.14285714285714" style="1" customWidth="1"/>
    <col min="8" max="9" width="12.8571428571429" style="1"/>
    <col min="10" max="10" width="9.14285714285714" style="1"/>
    <col min="11" max="11" width="12.8571428571429" style="1"/>
    <col min="12" max="16384" width="9.14285714285714" style="1"/>
  </cols>
  <sheetData>
    <row r="1" s="1" customFormat="1" customHeight="1" spans="1:6">
      <c r="A1" s="171"/>
      <c r="B1" s="171"/>
      <c r="C1" s="60"/>
      <c r="F1" s="172" t="s">
        <v>207</v>
      </c>
    </row>
    <row r="2" ht="25.5" customHeight="1" spans="1:6">
      <c r="A2" s="173" t="s">
        <v>208</v>
      </c>
      <c r="B2" s="173"/>
      <c r="C2" s="173"/>
      <c r="D2" s="173"/>
      <c r="E2" s="173"/>
      <c r="F2" s="173"/>
    </row>
    <row r="3" s="1" customFormat="1" ht="15.75" customHeight="1" spans="1:6">
      <c r="A3" s="6" t="s">
        <v>3</v>
      </c>
      <c r="B3" s="171"/>
      <c r="C3" s="60"/>
      <c r="F3" s="172" t="s">
        <v>209</v>
      </c>
    </row>
    <row r="4" s="167" customFormat="1" ht="19.5" customHeight="1" spans="1:6">
      <c r="A4" s="68" t="s">
        <v>210</v>
      </c>
      <c r="B4" s="67" t="s">
        <v>211</v>
      </c>
      <c r="C4" s="67" t="s">
        <v>212</v>
      </c>
      <c r="D4" s="67"/>
      <c r="E4" s="67"/>
      <c r="F4" s="67" t="s">
        <v>213</v>
      </c>
    </row>
    <row r="5" s="167" customFormat="1" ht="19.5" customHeight="1" spans="1:6">
      <c r="A5" s="68"/>
      <c r="B5" s="67"/>
      <c r="C5" s="67" t="s">
        <v>58</v>
      </c>
      <c r="D5" s="67" t="s">
        <v>214</v>
      </c>
      <c r="E5" s="67" t="s">
        <v>215</v>
      </c>
      <c r="F5" s="67"/>
    </row>
    <row r="6" s="167" customFormat="1" ht="18.75" customHeight="1" spans="1:6">
      <c r="A6" s="174">
        <v>1</v>
      </c>
      <c r="B6" s="174">
        <v>2</v>
      </c>
      <c r="C6" s="174">
        <v>3</v>
      </c>
      <c r="D6" s="174">
        <v>4</v>
      </c>
      <c r="E6" s="174">
        <v>5</v>
      </c>
      <c r="F6" s="174">
        <v>6</v>
      </c>
    </row>
    <row r="7" ht="18.75" customHeight="1" spans="1:6">
      <c r="A7" s="175">
        <f>C7+F7</f>
        <v>177760</v>
      </c>
      <c r="B7" s="175"/>
      <c r="C7" s="176">
        <v>140000</v>
      </c>
      <c r="D7" s="175"/>
      <c r="E7" s="175">
        <v>140000</v>
      </c>
      <c r="F7" s="175">
        <v>37760</v>
      </c>
    </row>
    <row r="8" s="1" customFormat="1" ht="25" customHeight="1" spans="1:6">
      <c r="A8" s="177" t="s">
        <v>216</v>
      </c>
      <c r="B8" s="177"/>
      <c r="C8" s="177"/>
      <c r="D8" s="177"/>
      <c r="E8" s="177"/>
      <c r="F8" s="177"/>
    </row>
    <row r="9" s="1" customFormat="1" ht="25" customHeight="1" spans="1:6">
      <c r="A9" s="6" t="s">
        <v>217</v>
      </c>
      <c r="B9" s="178"/>
      <c r="C9" s="179"/>
      <c r="D9" s="180"/>
      <c r="E9" s="6"/>
      <c r="F9" s="178"/>
    </row>
    <row r="10" s="1" customFormat="1" ht="25" customHeight="1" spans="1:6">
      <c r="A10" s="177" t="s">
        <v>218</v>
      </c>
      <c r="B10" s="177"/>
      <c r="C10" s="177"/>
      <c r="D10" s="177"/>
      <c r="E10" s="177"/>
      <c r="F10" s="177"/>
    </row>
    <row r="11" s="1" customFormat="1" ht="25" customHeight="1" spans="1:6">
      <c r="A11" s="6" t="s">
        <v>219</v>
      </c>
      <c r="B11" s="178"/>
      <c r="C11" s="179"/>
      <c r="D11" s="180"/>
      <c r="E11" s="6"/>
      <c r="F11" s="178"/>
    </row>
    <row r="12" s="1" customFormat="1" ht="25" customHeight="1" spans="1:6">
      <c r="A12" s="181" t="s">
        <v>220</v>
      </c>
      <c r="B12" s="181"/>
      <c r="C12" s="181"/>
      <c r="D12" s="181"/>
      <c r="E12" s="177"/>
      <c r="F12" s="177"/>
    </row>
    <row r="13" s="1" customFormat="1" ht="25" customHeight="1" spans="1:6">
      <c r="A13" s="6" t="s">
        <v>221</v>
      </c>
      <c r="B13" s="178"/>
      <c r="C13" s="179"/>
      <c r="D13" s="180"/>
      <c r="E13" s="6"/>
      <c r="F13" s="178"/>
    </row>
    <row r="14" s="1" customFormat="1" ht="30" customHeight="1" spans="1:6">
      <c r="A14" s="182" t="s">
        <v>222</v>
      </c>
      <c r="B14" s="182"/>
      <c r="C14" s="182"/>
      <c r="D14" s="182"/>
      <c r="E14" s="182"/>
      <c r="F14" s="182"/>
    </row>
    <row r="15" customHeight="1" spans="1:6">
      <c r="A15" s="182"/>
      <c r="B15" s="182"/>
      <c r="C15" s="182"/>
      <c r="D15" s="182"/>
      <c r="E15" s="182"/>
      <c r="F15" s="182"/>
    </row>
  </sheetData>
  <mergeCells count="13">
    <mergeCell ref="A2:F2"/>
    <mergeCell ref="A3:D3"/>
    <mergeCell ref="C4:E4"/>
    <mergeCell ref="A9:D9"/>
    <mergeCell ref="E9:F9"/>
    <mergeCell ref="A11:D11"/>
    <mergeCell ref="E11:F11"/>
    <mergeCell ref="A13:D13"/>
    <mergeCell ref="E13:F13"/>
    <mergeCell ref="A4:A5"/>
    <mergeCell ref="B4:B5"/>
    <mergeCell ref="F4:F5"/>
    <mergeCell ref="A14:F15"/>
  </mergeCells>
  <printOptions horizontalCentered="1"/>
  <pageMargins left="0.385416666666667" right="0.385416666666667" top="0.583333333333333" bottom="0.583333333333333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64"/>
  <sheetViews>
    <sheetView topLeftCell="B160" workbookViewId="0">
      <selection activeCell="C176" sqref="C176"/>
    </sheetView>
  </sheetViews>
  <sheetFormatPr defaultColWidth="9.14285714285714" defaultRowHeight="14.25" customHeight="1"/>
  <cols>
    <col min="1" max="1" width="20.4285714285714" style="1" customWidth="1"/>
    <col min="2" max="2" width="22.8571428571429" style="1" customWidth="1"/>
    <col min="3" max="3" width="23.8571428571429" style="1" customWidth="1"/>
    <col min="4" max="4" width="7.71428571428571" style="1" customWidth="1"/>
    <col min="5" max="5" width="16" style="1" customWidth="1"/>
    <col min="6" max="6" width="6" style="1" customWidth="1"/>
    <col min="7" max="7" width="15.7142857142857" style="1" customWidth="1"/>
    <col min="8" max="8" width="18.8571428571429" style="139" customWidth="1"/>
    <col min="9" max="9" width="16.5714285714286" style="139" customWidth="1"/>
    <col min="10" max="10" width="15" style="139" customWidth="1"/>
    <col min="11" max="11" width="7.71428571428571" style="139" customWidth="1"/>
    <col min="12" max="12" width="12.8571428571429" style="139" customWidth="1"/>
    <col min="13" max="13" width="16.7142857142857" style="139" customWidth="1"/>
    <col min="14" max="14" width="6.71428571428571" style="1" customWidth="1"/>
    <col min="15" max="15" width="7.71428571428571" style="1" customWidth="1"/>
    <col min="16" max="16" width="6.14285714285714" style="1" customWidth="1"/>
    <col min="17" max="17" width="6.42857142857143" style="1" customWidth="1"/>
    <col min="18" max="18" width="7" style="1" customWidth="1"/>
    <col min="19" max="19" width="6.57142857142857" style="1" customWidth="1"/>
    <col min="20" max="20" width="7.28571428571429" style="1" customWidth="1"/>
    <col min="21" max="21" width="8.42857142857143" style="1" customWidth="1"/>
    <col min="22" max="22" width="7.85714285714286" style="1" customWidth="1"/>
    <col min="23" max="23" width="7.57142857142857" style="1" customWidth="1"/>
    <col min="24" max="24" width="9" style="1" customWidth="1"/>
    <col min="25" max="25" width="6.14285714285714" style="1" customWidth="1"/>
    <col min="26" max="26" width="9.14285714285714" style="1" customWidth="1"/>
    <col min="27" max="16384" width="9.14285714285714" style="1"/>
  </cols>
  <sheetData>
    <row r="1" ht="13.5" customHeight="1" spans="2:25">
      <c r="B1" s="140"/>
      <c r="D1" s="141"/>
      <c r="E1" s="141"/>
      <c r="F1" s="141"/>
      <c r="G1" s="141"/>
      <c r="H1" s="142"/>
      <c r="I1" s="142"/>
      <c r="J1" s="155"/>
      <c r="K1" s="142"/>
      <c r="L1" s="142"/>
      <c r="M1" s="142"/>
      <c r="N1" s="78"/>
      <c r="O1" s="3"/>
      <c r="P1" s="3"/>
      <c r="Q1" s="3"/>
      <c r="R1" s="78"/>
      <c r="V1" s="140"/>
      <c r="X1" s="41"/>
      <c r="Y1" s="65" t="s">
        <v>223</v>
      </c>
    </row>
    <row r="2" ht="27.75" customHeight="1" spans="1:25">
      <c r="A2" s="56" t="s">
        <v>224</v>
      </c>
      <c r="B2" s="56"/>
      <c r="C2" s="56"/>
      <c r="D2" s="56"/>
      <c r="E2" s="56"/>
      <c r="F2" s="56"/>
      <c r="G2" s="56"/>
      <c r="H2" s="56"/>
      <c r="I2" s="56"/>
      <c r="J2" s="5"/>
      <c r="K2" s="56"/>
      <c r="L2" s="56"/>
      <c r="M2" s="56"/>
      <c r="N2" s="56"/>
      <c r="O2" s="5"/>
      <c r="P2" s="5"/>
      <c r="Q2" s="5"/>
      <c r="R2" s="56"/>
      <c r="S2" s="56"/>
      <c r="T2" s="56"/>
      <c r="U2" s="56"/>
      <c r="V2" s="56"/>
      <c r="W2" s="56"/>
      <c r="X2" s="5"/>
      <c r="Y2" s="56"/>
    </row>
    <row r="3" ht="18.75" customHeight="1" spans="1:25">
      <c r="A3" s="6" t="s">
        <v>3</v>
      </c>
      <c r="B3" s="143"/>
      <c r="C3" s="143"/>
      <c r="D3" s="143"/>
      <c r="E3" s="143"/>
      <c r="F3" s="143"/>
      <c r="G3" s="143"/>
      <c r="H3" s="144"/>
      <c r="I3" s="144"/>
      <c r="J3" s="156"/>
      <c r="K3" s="144"/>
      <c r="L3" s="144"/>
      <c r="M3" s="144"/>
      <c r="N3" s="80"/>
      <c r="O3" s="8"/>
      <c r="P3" s="8"/>
      <c r="Q3" s="8"/>
      <c r="R3" s="80"/>
      <c r="V3" s="140"/>
      <c r="X3" s="110"/>
      <c r="Y3" s="99" t="s">
        <v>209</v>
      </c>
    </row>
    <row r="4" ht="18" customHeight="1" spans="1:25">
      <c r="A4" s="10" t="s">
        <v>225</v>
      </c>
      <c r="B4" s="10" t="s">
        <v>226</v>
      </c>
      <c r="C4" s="10" t="s">
        <v>227</v>
      </c>
      <c r="D4" s="10" t="s">
        <v>228</v>
      </c>
      <c r="E4" s="10" t="s">
        <v>229</v>
      </c>
      <c r="F4" s="10" t="s">
        <v>230</v>
      </c>
      <c r="G4" s="10" t="s">
        <v>231</v>
      </c>
      <c r="H4" s="145" t="s">
        <v>232</v>
      </c>
      <c r="I4" s="102" t="s">
        <v>232</v>
      </c>
      <c r="J4" s="13"/>
      <c r="K4" s="102"/>
      <c r="L4" s="102"/>
      <c r="M4" s="102"/>
      <c r="N4" s="102"/>
      <c r="O4" s="13"/>
      <c r="P4" s="13"/>
      <c r="Q4" s="13"/>
      <c r="R4" s="101" t="s">
        <v>62</v>
      </c>
      <c r="S4" s="102" t="s">
        <v>63</v>
      </c>
      <c r="T4" s="102"/>
      <c r="U4" s="102"/>
      <c r="V4" s="102"/>
      <c r="W4" s="102"/>
      <c r="X4" s="13"/>
      <c r="Y4" s="157"/>
    </row>
    <row r="5" ht="18" customHeight="1" spans="1:25">
      <c r="A5" s="15"/>
      <c r="B5" s="120"/>
      <c r="C5" s="15"/>
      <c r="D5" s="15"/>
      <c r="E5" s="15"/>
      <c r="F5" s="15"/>
      <c r="G5" s="15"/>
      <c r="H5" s="118" t="s">
        <v>233</v>
      </c>
      <c r="I5" s="145" t="s">
        <v>59</v>
      </c>
      <c r="J5" s="13"/>
      <c r="K5" s="102"/>
      <c r="L5" s="102"/>
      <c r="M5" s="102"/>
      <c r="N5" s="157"/>
      <c r="O5" s="12" t="s">
        <v>234</v>
      </c>
      <c r="P5" s="13"/>
      <c r="Q5" s="14"/>
      <c r="R5" s="10" t="s">
        <v>62</v>
      </c>
      <c r="S5" s="145" t="s">
        <v>63</v>
      </c>
      <c r="T5" s="101" t="s">
        <v>64</v>
      </c>
      <c r="U5" s="102" t="s">
        <v>63</v>
      </c>
      <c r="V5" s="101" t="s">
        <v>66</v>
      </c>
      <c r="W5" s="101" t="s">
        <v>67</v>
      </c>
      <c r="X5" s="13"/>
      <c r="Y5" s="159" t="s">
        <v>69</v>
      </c>
    </row>
    <row r="6" ht="22.5" customHeight="1" spans="1:25">
      <c r="A6" s="33"/>
      <c r="B6" s="33"/>
      <c r="C6" s="33"/>
      <c r="D6" s="33"/>
      <c r="E6" s="33"/>
      <c r="F6" s="33"/>
      <c r="G6" s="33"/>
      <c r="H6" s="33"/>
      <c r="I6" s="158" t="s">
        <v>235</v>
      </c>
      <c r="J6" s="14"/>
      <c r="K6" s="10" t="s">
        <v>236</v>
      </c>
      <c r="L6" s="10" t="s">
        <v>237</v>
      </c>
      <c r="M6" s="10" t="s">
        <v>238</v>
      </c>
      <c r="N6" s="10" t="s">
        <v>239</v>
      </c>
      <c r="O6" s="10" t="s">
        <v>59</v>
      </c>
      <c r="P6" s="10" t="s">
        <v>60</v>
      </c>
      <c r="Q6" s="10" t="s">
        <v>61</v>
      </c>
      <c r="R6" s="33"/>
      <c r="S6" s="10" t="s">
        <v>58</v>
      </c>
      <c r="T6" s="10" t="s">
        <v>64</v>
      </c>
      <c r="U6" s="10" t="s">
        <v>240</v>
      </c>
      <c r="V6" s="10" t="s">
        <v>66</v>
      </c>
      <c r="W6" s="10" t="s">
        <v>67</v>
      </c>
      <c r="X6" s="11" t="s">
        <v>68</v>
      </c>
      <c r="Y6" s="10" t="s">
        <v>69</v>
      </c>
    </row>
    <row r="7" ht="37.5" customHeight="1" spans="1:25">
      <c r="A7" s="146"/>
      <c r="B7" s="146"/>
      <c r="C7" s="146"/>
      <c r="D7" s="146"/>
      <c r="E7" s="146"/>
      <c r="F7" s="146"/>
      <c r="G7" s="146"/>
      <c r="H7" s="146"/>
      <c r="I7" s="18" t="s">
        <v>58</v>
      </c>
      <c r="J7" s="19" t="s">
        <v>241</v>
      </c>
      <c r="K7" s="18" t="s">
        <v>242</v>
      </c>
      <c r="L7" s="18" t="s">
        <v>237</v>
      </c>
      <c r="M7" s="18" t="s">
        <v>238</v>
      </c>
      <c r="N7" s="18" t="s">
        <v>239</v>
      </c>
      <c r="O7" s="18" t="s">
        <v>237</v>
      </c>
      <c r="P7" s="18" t="s">
        <v>238</v>
      </c>
      <c r="Q7" s="18" t="s">
        <v>239</v>
      </c>
      <c r="R7" s="18" t="s">
        <v>62</v>
      </c>
      <c r="S7" s="18" t="s">
        <v>58</v>
      </c>
      <c r="T7" s="18" t="s">
        <v>64</v>
      </c>
      <c r="U7" s="18" t="s">
        <v>240</v>
      </c>
      <c r="V7" s="18" t="s">
        <v>66</v>
      </c>
      <c r="W7" s="18" t="s">
        <v>67</v>
      </c>
      <c r="X7" s="19"/>
      <c r="Y7" s="18" t="s">
        <v>69</v>
      </c>
    </row>
    <row r="8" ht="18" customHeight="1" spans="1:25">
      <c r="A8" s="22">
        <v>1</v>
      </c>
      <c r="B8" s="22">
        <v>2</v>
      </c>
      <c r="C8" s="22">
        <v>3</v>
      </c>
      <c r="D8" s="22">
        <v>4</v>
      </c>
      <c r="E8" s="22">
        <v>5</v>
      </c>
      <c r="F8" s="22">
        <v>6</v>
      </c>
      <c r="G8" s="22">
        <v>7</v>
      </c>
      <c r="H8" s="22">
        <v>8</v>
      </c>
      <c r="I8" s="22">
        <v>9</v>
      </c>
      <c r="J8" s="22">
        <v>10</v>
      </c>
      <c r="K8" s="22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2">
        <v>21</v>
      </c>
      <c r="V8" s="22">
        <v>22</v>
      </c>
      <c r="W8" s="22">
        <v>23</v>
      </c>
      <c r="X8" s="22">
        <v>24</v>
      </c>
      <c r="Y8" s="22">
        <v>25</v>
      </c>
    </row>
    <row r="9" ht="21" customHeight="1" spans="1:25">
      <c r="A9" s="147" t="s">
        <v>243</v>
      </c>
      <c r="B9" s="148" t="s">
        <v>244</v>
      </c>
      <c r="C9" s="149" t="s">
        <v>245</v>
      </c>
      <c r="D9" s="147">
        <v>2013101</v>
      </c>
      <c r="E9" s="147" t="s">
        <v>246</v>
      </c>
      <c r="F9" s="147">
        <v>30101</v>
      </c>
      <c r="G9" s="147" t="s">
        <v>247</v>
      </c>
      <c r="H9" s="150">
        <v>116556</v>
      </c>
      <c r="I9" s="150">
        <v>116556</v>
      </c>
      <c r="J9" s="22"/>
      <c r="K9" s="22"/>
      <c r="L9" s="22"/>
      <c r="M9" s="150">
        <v>116556</v>
      </c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</row>
    <row r="10" ht="21" customHeight="1" spans="1:25">
      <c r="A10" s="147" t="s">
        <v>243</v>
      </c>
      <c r="B10" s="148" t="s">
        <v>248</v>
      </c>
      <c r="C10" s="148" t="s">
        <v>249</v>
      </c>
      <c r="D10" s="147" t="s">
        <v>250</v>
      </c>
      <c r="E10" s="147" t="s">
        <v>246</v>
      </c>
      <c r="F10" s="147" t="s">
        <v>251</v>
      </c>
      <c r="G10" s="147" t="s">
        <v>252</v>
      </c>
      <c r="H10" s="150">
        <v>203280</v>
      </c>
      <c r="I10" s="150">
        <v>203280</v>
      </c>
      <c r="J10" s="22"/>
      <c r="K10" s="22"/>
      <c r="L10" s="22"/>
      <c r="M10" s="150">
        <v>203280</v>
      </c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</row>
    <row r="11" ht="21" customHeight="1" spans="1:25">
      <c r="A11" s="147" t="s">
        <v>243</v>
      </c>
      <c r="B11" s="148" t="s">
        <v>253</v>
      </c>
      <c r="C11" s="148" t="s">
        <v>254</v>
      </c>
      <c r="D11" s="147" t="s">
        <v>250</v>
      </c>
      <c r="E11" s="147" t="s">
        <v>246</v>
      </c>
      <c r="F11" s="151" t="s">
        <v>255</v>
      </c>
      <c r="G11" s="152" t="s">
        <v>256</v>
      </c>
      <c r="H11" s="150">
        <v>29520</v>
      </c>
      <c r="I11" s="150">
        <v>29520</v>
      </c>
      <c r="J11" s="22"/>
      <c r="K11" s="22"/>
      <c r="L11" s="22"/>
      <c r="M11" s="150">
        <v>29520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</row>
    <row r="12" ht="21" customHeight="1" spans="1:25">
      <c r="A12" s="147" t="s">
        <v>243</v>
      </c>
      <c r="B12" s="148" t="s">
        <v>257</v>
      </c>
      <c r="C12" s="149" t="s">
        <v>258</v>
      </c>
      <c r="D12" s="147" t="s">
        <v>250</v>
      </c>
      <c r="E12" s="147" t="s">
        <v>246</v>
      </c>
      <c r="F12" s="151" t="s">
        <v>255</v>
      </c>
      <c r="G12" s="152" t="s">
        <v>256</v>
      </c>
      <c r="H12" s="150">
        <v>59040</v>
      </c>
      <c r="I12" s="150">
        <v>59040</v>
      </c>
      <c r="J12" s="22"/>
      <c r="K12" s="22"/>
      <c r="L12" s="22"/>
      <c r="M12" s="150">
        <v>59040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</row>
    <row r="13" ht="21" customHeight="1" spans="1:25">
      <c r="A13" s="147" t="s">
        <v>243</v>
      </c>
      <c r="B13" s="148" t="s">
        <v>259</v>
      </c>
      <c r="C13" s="149" t="s">
        <v>260</v>
      </c>
      <c r="D13" s="147" t="s">
        <v>250</v>
      </c>
      <c r="E13" s="147" t="s">
        <v>246</v>
      </c>
      <c r="F13" s="151" t="s">
        <v>255</v>
      </c>
      <c r="G13" s="152" t="s">
        <v>256</v>
      </c>
      <c r="H13" s="150">
        <v>9713</v>
      </c>
      <c r="I13" s="150">
        <v>9713</v>
      </c>
      <c r="J13" s="22"/>
      <c r="K13" s="22"/>
      <c r="L13" s="22"/>
      <c r="M13" s="150">
        <v>9713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</row>
    <row r="14" ht="21" customHeight="1" spans="1:25">
      <c r="A14" s="147" t="s">
        <v>243</v>
      </c>
      <c r="B14" s="148" t="s">
        <v>261</v>
      </c>
      <c r="C14" s="149" t="s">
        <v>262</v>
      </c>
      <c r="D14" s="153" t="s">
        <v>263</v>
      </c>
      <c r="E14" s="154" t="s">
        <v>138</v>
      </c>
      <c r="F14" s="151" t="s">
        <v>264</v>
      </c>
      <c r="G14" s="152" t="s">
        <v>262</v>
      </c>
      <c r="H14" s="150">
        <v>50856</v>
      </c>
      <c r="I14" s="150">
        <v>50856</v>
      </c>
      <c r="J14" s="22"/>
      <c r="K14" s="22"/>
      <c r="L14" s="22"/>
      <c r="M14" s="150">
        <v>50856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</row>
    <row r="15" ht="21" customHeight="1" spans="1:25">
      <c r="A15" s="147" t="s">
        <v>243</v>
      </c>
      <c r="B15" s="148" t="s">
        <v>265</v>
      </c>
      <c r="C15" s="149" t="s">
        <v>266</v>
      </c>
      <c r="D15" s="147" t="s">
        <v>250</v>
      </c>
      <c r="E15" s="147" t="s">
        <v>246</v>
      </c>
      <c r="F15" s="151" t="s">
        <v>267</v>
      </c>
      <c r="G15" s="152" t="s">
        <v>268</v>
      </c>
      <c r="H15" s="150">
        <v>27000</v>
      </c>
      <c r="I15" s="150">
        <v>27000</v>
      </c>
      <c r="J15" s="22"/>
      <c r="K15" s="22"/>
      <c r="L15" s="22"/>
      <c r="M15" s="150">
        <v>27000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</row>
    <row r="16" ht="21" customHeight="1" spans="1:25">
      <c r="A16" s="147" t="s">
        <v>243</v>
      </c>
      <c r="B16" s="148" t="s">
        <v>269</v>
      </c>
      <c r="C16" s="149" t="s">
        <v>270</v>
      </c>
      <c r="D16" s="147" t="s">
        <v>250</v>
      </c>
      <c r="E16" s="147" t="s">
        <v>246</v>
      </c>
      <c r="F16" s="151" t="s">
        <v>267</v>
      </c>
      <c r="G16" s="152" t="s">
        <v>268</v>
      </c>
      <c r="H16" s="150">
        <v>2700</v>
      </c>
      <c r="I16" s="150">
        <v>2700</v>
      </c>
      <c r="J16" s="22"/>
      <c r="K16" s="22"/>
      <c r="L16" s="22"/>
      <c r="M16" s="150">
        <v>2700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</row>
    <row r="17" ht="21" customHeight="1" spans="1:25">
      <c r="A17" s="147" t="s">
        <v>243</v>
      </c>
      <c r="B17" s="148" t="s">
        <v>271</v>
      </c>
      <c r="C17" s="149" t="s">
        <v>272</v>
      </c>
      <c r="D17" s="147" t="s">
        <v>250</v>
      </c>
      <c r="E17" s="147" t="s">
        <v>246</v>
      </c>
      <c r="F17" s="151" t="s">
        <v>273</v>
      </c>
      <c r="G17" s="152" t="s">
        <v>274</v>
      </c>
      <c r="H17" s="150">
        <v>10830</v>
      </c>
      <c r="I17" s="150">
        <v>10830</v>
      </c>
      <c r="J17" s="22"/>
      <c r="K17" s="22"/>
      <c r="L17" s="22"/>
      <c r="M17" s="150">
        <v>10830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</row>
    <row r="18" ht="21" customHeight="1" spans="1:25">
      <c r="A18" s="147" t="s">
        <v>243</v>
      </c>
      <c r="B18" s="148" t="s">
        <v>275</v>
      </c>
      <c r="C18" s="149" t="s">
        <v>213</v>
      </c>
      <c r="D18" s="147" t="s">
        <v>250</v>
      </c>
      <c r="E18" s="147" t="s">
        <v>246</v>
      </c>
      <c r="F18" s="151" t="s">
        <v>276</v>
      </c>
      <c r="G18" s="152" t="s">
        <v>213</v>
      </c>
      <c r="H18" s="150">
        <v>10000</v>
      </c>
      <c r="I18" s="150">
        <v>10000</v>
      </c>
      <c r="J18" s="22"/>
      <c r="K18" s="22"/>
      <c r="L18" s="22"/>
      <c r="M18" s="150">
        <v>10000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</row>
    <row r="19" ht="21" customHeight="1" spans="1:25">
      <c r="A19" s="147" t="s">
        <v>243</v>
      </c>
      <c r="B19" s="148" t="s">
        <v>277</v>
      </c>
      <c r="C19" s="149" t="s">
        <v>278</v>
      </c>
      <c r="D19" s="147" t="s">
        <v>250</v>
      </c>
      <c r="E19" s="147" t="s">
        <v>246</v>
      </c>
      <c r="F19" s="151" t="s">
        <v>273</v>
      </c>
      <c r="G19" s="152" t="s">
        <v>274</v>
      </c>
      <c r="H19" s="150">
        <v>20000</v>
      </c>
      <c r="I19" s="150">
        <v>20000</v>
      </c>
      <c r="J19" s="22"/>
      <c r="K19" s="22"/>
      <c r="L19" s="22"/>
      <c r="M19" s="150">
        <v>20000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</row>
    <row r="20" ht="21" customHeight="1" spans="1:25">
      <c r="A20" s="147" t="s">
        <v>243</v>
      </c>
      <c r="B20" s="148" t="s">
        <v>279</v>
      </c>
      <c r="C20" s="149" t="s">
        <v>280</v>
      </c>
      <c r="D20" s="153" t="s">
        <v>281</v>
      </c>
      <c r="E20" s="154" t="s">
        <v>144</v>
      </c>
      <c r="F20" s="151" t="s">
        <v>282</v>
      </c>
      <c r="G20" s="152" t="s">
        <v>283</v>
      </c>
      <c r="H20" s="150">
        <v>23293</v>
      </c>
      <c r="I20" s="150">
        <v>23293</v>
      </c>
      <c r="J20" s="22"/>
      <c r="K20" s="22"/>
      <c r="L20" s="22"/>
      <c r="M20" s="150">
        <v>23293</v>
      </c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</row>
    <row r="21" ht="21" customHeight="1" spans="1:25">
      <c r="A21" s="147" t="s">
        <v>243</v>
      </c>
      <c r="B21" s="148" t="s">
        <v>279</v>
      </c>
      <c r="C21" s="149" t="s">
        <v>280</v>
      </c>
      <c r="D21" s="153" t="s">
        <v>284</v>
      </c>
      <c r="E21" s="154" t="s">
        <v>146</v>
      </c>
      <c r="F21" s="151" t="s">
        <v>285</v>
      </c>
      <c r="G21" s="152" t="s">
        <v>286</v>
      </c>
      <c r="H21" s="150">
        <v>10353</v>
      </c>
      <c r="I21" s="150">
        <v>10353</v>
      </c>
      <c r="J21" s="22"/>
      <c r="K21" s="22"/>
      <c r="L21" s="22"/>
      <c r="M21" s="150">
        <v>10353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</row>
    <row r="22" ht="21" customHeight="1" spans="1:25">
      <c r="A22" s="147" t="s">
        <v>243</v>
      </c>
      <c r="B22" s="148" t="s">
        <v>279</v>
      </c>
      <c r="C22" s="149" t="s">
        <v>280</v>
      </c>
      <c r="D22" s="153" t="s">
        <v>287</v>
      </c>
      <c r="E22" s="154" t="s">
        <v>147</v>
      </c>
      <c r="F22" s="151" t="s">
        <v>288</v>
      </c>
      <c r="G22" s="152" t="s">
        <v>289</v>
      </c>
      <c r="H22" s="150">
        <v>1410</v>
      </c>
      <c r="I22" s="150">
        <v>1410</v>
      </c>
      <c r="J22" s="22"/>
      <c r="K22" s="22"/>
      <c r="L22" s="22"/>
      <c r="M22" s="150">
        <v>1410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</row>
    <row r="23" ht="21" customHeight="1" spans="1:25">
      <c r="A23" s="147" t="s">
        <v>243</v>
      </c>
      <c r="B23" s="148" t="s">
        <v>290</v>
      </c>
      <c r="C23" s="149" t="s">
        <v>291</v>
      </c>
      <c r="D23" s="153" t="s">
        <v>287</v>
      </c>
      <c r="E23" s="154" t="s">
        <v>147</v>
      </c>
      <c r="F23" s="151" t="s">
        <v>288</v>
      </c>
      <c r="G23" s="152" t="s">
        <v>289</v>
      </c>
      <c r="H23" s="150">
        <v>1590</v>
      </c>
      <c r="I23" s="150">
        <v>1590</v>
      </c>
      <c r="J23" s="22"/>
      <c r="K23" s="22"/>
      <c r="L23" s="22"/>
      <c r="M23" s="150">
        <v>1590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</row>
    <row r="24" ht="21" customHeight="1" spans="1:25">
      <c r="A24" s="148" t="s">
        <v>292</v>
      </c>
      <c r="B24" s="148" t="s">
        <v>293</v>
      </c>
      <c r="C24" s="148" t="s">
        <v>294</v>
      </c>
      <c r="D24" s="153" t="s">
        <v>295</v>
      </c>
      <c r="E24" s="154" t="s">
        <v>296</v>
      </c>
      <c r="F24" s="151" t="s">
        <v>273</v>
      </c>
      <c r="G24" s="152" t="s">
        <v>274</v>
      </c>
      <c r="H24" s="150">
        <v>24000</v>
      </c>
      <c r="I24" s="150">
        <v>24000</v>
      </c>
      <c r="J24" s="22"/>
      <c r="K24" s="22"/>
      <c r="L24" s="22"/>
      <c r="M24" s="150">
        <v>24000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ht="21" customHeight="1" spans="1:25">
      <c r="A25" s="148" t="s">
        <v>292</v>
      </c>
      <c r="B25" s="148" t="s">
        <v>293</v>
      </c>
      <c r="C25" s="148" t="s">
        <v>294</v>
      </c>
      <c r="D25" s="153" t="s">
        <v>295</v>
      </c>
      <c r="E25" s="154" t="s">
        <v>296</v>
      </c>
      <c r="F25" s="151" t="s">
        <v>297</v>
      </c>
      <c r="G25" s="152" t="s">
        <v>298</v>
      </c>
      <c r="H25" s="150">
        <v>30000</v>
      </c>
      <c r="I25" s="150">
        <v>30000</v>
      </c>
      <c r="J25" s="22"/>
      <c r="K25" s="22"/>
      <c r="L25" s="22"/>
      <c r="M25" s="150">
        <v>30000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</row>
    <row r="26" ht="21" customHeight="1" spans="1:25">
      <c r="A26" s="148" t="s">
        <v>299</v>
      </c>
      <c r="B26" s="148" t="s">
        <v>300</v>
      </c>
      <c r="C26" s="149" t="s">
        <v>245</v>
      </c>
      <c r="D26" s="153" t="s">
        <v>301</v>
      </c>
      <c r="E26" s="154" t="s">
        <v>246</v>
      </c>
      <c r="F26" s="151" t="s">
        <v>302</v>
      </c>
      <c r="G26" s="152" t="s">
        <v>247</v>
      </c>
      <c r="H26" s="150">
        <v>525564</v>
      </c>
      <c r="I26" s="150">
        <v>525564</v>
      </c>
      <c r="J26" s="22"/>
      <c r="K26" s="22"/>
      <c r="L26" s="22"/>
      <c r="M26" s="150">
        <v>525564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</row>
    <row r="27" ht="21" customHeight="1" spans="1:25">
      <c r="A27" s="148" t="s">
        <v>299</v>
      </c>
      <c r="B27" s="148" t="s">
        <v>303</v>
      </c>
      <c r="C27" s="149" t="s">
        <v>249</v>
      </c>
      <c r="D27" s="153" t="s">
        <v>301</v>
      </c>
      <c r="E27" s="154" t="s">
        <v>246</v>
      </c>
      <c r="F27" s="151" t="s">
        <v>251</v>
      </c>
      <c r="G27" s="152" t="s">
        <v>252</v>
      </c>
      <c r="H27" s="150">
        <v>894000</v>
      </c>
      <c r="I27" s="150">
        <v>894000</v>
      </c>
      <c r="J27" s="22"/>
      <c r="K27" s="22"/>
      <c r="L27" s="22"/>
      <c r="M27" s="150">
        <v>894000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</row>
    <row r="28" ht="21" customHeight="1" spans="1:25">
      <c r="A28" s="148" t="s">
        <v>299</v>
      </c>
      <c r="B28" s="148" t="s">
        <v>304</v>
      </c>
      <c r="C28" s="149" t="s">
        <v>258</v>
      </c>
      <c r="D28" s="153" t="s">
        <v>301</v>
      </c>
      <c r="E28" s="154" t="s">
        <v>246</v>
      </c>
      <c r="F28" s="151" t="s">
        <v>255</v>
      </c>
      <c r="G28" s="152" t="s">
        <v>256</v>
      </c>
      <c r="H28" s="150">
        <v>287280</v>
      </c>
      <c r="I28" s="150">
        <v>287280</v>
      </c>
      <c r="J28" s="22"/>
      <c r="K28" s="22"/>
      <c r="L28" s="22"/>
      <c r="M28" s="150">
        <v>287280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</row>
    <row r="29" ht="21" customHeight="1" spans="1:25">
      <c r="A29" s="148" t="s">
        <v>299</v>
      </c>
      <c r="B29" s="148" t="s">
        <v>305</v>
      </c>
      <c r="C29" s="149" t="s">
        <v>254</v>
      </c>
      <c r="D29" s="153" t="s">
        <v>301</v>
      </c>
      <c r="E29" s="154" t="s">
        <v>246</v>
      </c>
      <c r="F29" s="151" t="s">
        <v>255</v>
      </c>
      <c r="G29" s="152" t="s">
        <v>256</v>
      </c>
      <c r="H29" s="150">
        <v>143640</v>
      </c>
      <c r="I29" s="150">
        <v>143640</v>
      </c>
      <c r="J29" s="22"/>
      <c r="K29" s="22"/>
      <c r="L29" s="22"/>
      <c r="M29" s="150">
        <v>143640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</row>
    <row r="30" ht="21" customHeight="1" spans="1:25">
      <c r="A30" s="148" t="s">
        <v>299</v>
      </c>
      <c r="B30" s="148" t="s">
        <v>306</v>
      </c>
      <c r="C30" s="149" t="s">
        <v>260</v>
      </c>
      <c r="D30" s="153" t="s">
        <v>301</v>
      </c>
      <c r="E30" s="154" t="s">
        <v>246</v>
      </c>
      <c r="F30" s="151" t="s">
        <v>255</v>
      </c>
      <c r="G30" s="152" t="s">
        <v>256</v>
      </c>
      <c r="H30" s="150">
        <v>43797</v>
      </c>
      <c r="I30" s="150">
        <v>43797</v>
      </c>
      <c r="J30" s="22"/>
      <c r="K30" s="22"/>
      <c r="L30" s="22"/>
      <c r="M30" s="150">
        <v>43797</v>
      </c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</row>
    <row r="31" ht="21" customHeight="1" spans="1:25">
      <c r="A31" s="148" t="s">
        <v>299</v>
      </c>
      <c r="B31" s="148" t="s">
        <v>307</v>
      </c>
      <c r="C31" s="149" t="s">
        <v>308</v>
      </c>
      <c r="D31" s="153" t="s">
        <v>301</v>
      </c>
      <c r="E31" s="154" t="s">
        <v>246</v>
      </c>
      <c r="F31" s="151" t="s">
        <v>309</v>
      </c>
      <c r="G31" s="152" t="s">
        <v>310</v>
      </c>
      <c r="H31" s="150">
        <v>140000</v>
      </c>
      <c r="I31" s="150">
        <v>140000</v>
      </c>
      <c r="J31" s="22"/>
      <c r="K31" s="22"/>
      <c r="L31" s="22"/>
      <c r="M31" s="150">
        <v>140000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</row>
    <row r="32" ht="21" customHeight="1" spans="1:25">
      <c r="A32" s="148" t="s">
        <v>299</v>
      </c>
      <c r="B32" s="148" t="s">
        <v>311</v>
      </c>
      <c r="C32" s="149" t="s">
        <v>213</v>
      </c>
      <c r="D32" s="153" t="s">
        <v>301</v>
      </c>
      <c r="E32" s="154" t="s">
        <v>246</v>
      </c>
      <c r="F32" s="151" t="s">
        <v>276</v>
      </c>
      <c r="G32" s="152" t="s">
        <v>213</v>
      </c>
      <c r="H32" s="150">
        <v>17760</v>
      </c>
      <c r="I32" s="150">
        <v>17760</v>
      </c>
      <c r="J32" s="22"/>
      <c r="K32" s="22"/>
      <c r="L32" s="22"/>
      <c r="M32" s="150">
        <v>17760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</row>
    <row r="33" ht="21" customHeight="1" spans="1:25">
      <c r="A33" s="148" t="s">
        <v>299</v>
      </c>
      <c r="B33" s="148" t="s">
        <v>312</v>
      </c>
      <c r="C33" s="149" t="s">
        <v>313</v>
      </c>
      <c r="D33" s="153" t="s">
        <v>301</v>
      </c>
      <c r="E33" s="154" t="s">
        <v>246</v>
      </c>
      <c r="F33" s="151" t="s">
        <v>273</v>
      </c>
      <c r="G33" s="152" t="s">
        <v>274</v>
      </c>
      <c r="H33" s="150">
        <v>20000</v>
      </c>
      <c r="I33" s="150">
        <v>20000</v>
      </c>
      <c r="J33" s="22"/>
      <c r="K33" s="22"/>
      <c r="L33" s="22"/>
      <c r="M33" s="150">
        <v>20000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</row>
    <row r="34" ht="21" customHeight="1" spans="1:25">
      <c r="A34" s="148" t="s">
        <v>299</v>
      </c>
      <c r="B34" s="148" t="s">
        <v>314</v>
      </c>
      <c r="C34" s="149" t="s">
        <v>315</v>
      </c>
      <c r="D34" s="153" t="s">
        <v>301</v>
      </c>
      <c r="E34" s="154" t="s">
        <v>246</v>
      </c>
      <c r="F34" s="151" t="s">
        <v>273</v>
      </c>
      <c r="G34" s="152" t="s">
        <v>274</v>
      </c>
      <c r="H34" s="150">
        <v>12000</v>
      </c>
      <c r="I34" s="150">
        <v>12000</v>
      </c>
      <c r="J34" s="22"/>
      <c r="K34" s="22"/>
      <c r="L34" s="22"/>
      <c r="M34" s="150">
        <v>12000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</row>
    <row r="35" ht="21" customHeight="1" spans="1:25">
      <c r="A35" s="148" t="s">
        <v>299</v>
      </c>
      <c r="B35" s="148" t="s">
        <v>316</v>
      </c>
      <c r="C35" s="149" t="s">
        <v>266</v>
      </c>
      <c r="D35" s="153" t="s">
        <v>301</v>
      </c>
      <c r="E35" s="154" t="s">
        <v>246</v>
      </c>
      <c r="F35" s="151" t="s">
        <v>267</v>
      </c>
      <c r="G35" s="152" t="s">
        <v>268</v>
      </c>
      <c r="H35" s="150">
        <v>144000</v>
      </c>
      <c r="I35" s="150">
        <v>144000</v>
      </c>
      <c r="J35" s="22"/>
      <c r="K35" s="22"/>
      <c r="L35" s="22"/>
      <c r="M35" s="150">
        <v>144000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</row>
    <row r="36" ht="21" customHeight="1" spans="1:25">
      <c r="A36" s="148" t="s">
        <v>299</v>
      </c>
      <c r="B36" s="148" t="s">
        <v>317</v>
      </c>
      <c r="C36" s="149" t="s">
        <v>270</v>
      </c>
      <c r="D36" s="153" t="s">
        <v>301</v>
      </c>
      <c r="E36" s="154" t="s">
        <v>246</v>
      </c>
      <c r="F36" s="151" t="s">
        <v>267</v>
      </c>
      <c r="G36" s="152" t="s">
        <v>268</v>
      </c>
      <c r="H36" s="150">
        <v>14400</v>
      </c>
      <c r="I36" s="150">
        <v>14400</v>
      </c>
      <c r="J36" s="22"/>
      <c r="K36" s="22"/>
      <c r="L36" s="22"/>
      <c r="M36" s="150">
        <v>14400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</row>
    <row r="37" ht="21" customHeight="1" spans="1:25">
      <c r="A37" s="148" t="s">
        <v>299</v>
      </c>
      <c r="B37" s="148" t="s">
        <v>318</v>
      </c>
      <c r="C37" s="149" t="s">
        <v>319</v>
      </c>
      <c r="D37" s="153" t="s">
        <v>301</v>
      </c>
      <c r="E37" s="154" t="s">
        <v>246</v>
      </c>
      <c r="F37" s="151" t="s">
        <v>320</v>
      </c>
      <c r="G37" s="152" t="s">
        <v>319</v>
      </c>
      <c r="H37" s="150">
        <v>50000</v>
      </c>
      <c r="I37" s="150">
        <v>50000</v>
      </c>
      <c r="J37" s="22"/>
      <c r="K37" s="22"/>
      <c r="L37" s="22"/>
      <c r="M37" s="150">
        <v>50000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</row>
    <row r="38" ht="21" customHeight="1" spans="1:25">
      <c r="A38" s="148" t="s">
        <v>299</v>
      </c>
      <c r="B38" s="148" t="s">
        <v>321</v>
      </c>
      <c r="C38" s="149" t="s">
        <v>280</v>
      </c>
      <c r="D38" s="153" t="s">
        <v>281</v>
      </c>
      <c r="E38" s="154" t="s">
        <v>144</v>
      </c>
      <c r="F38" s="151" t="s">
        <v>282</v>
      </c>
      <c r="G38" s="152" t="s">
        <v>283</v>
      </c>
      <c r="H38" s="150">
        <v>107792</v>
      </c>
      <c r="I38" s="150">
        <v>107792</v>
      </c>
      <c r="J38" s="22"/>
      <c r="K38" s="22"/>
      <c r="L38" s="22"/>
      <c r="M38" s="150">
        <v>107792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</row>
    <row r="39" ht="21" customHeight="1" spans="1:25">
      <c r="A39" s="148" t="s">
        <v>299</v>
      </c>
      <c r="B39" s="148" t="s">
        <v>321</v>
      </c>
      <c r="C39" s="149" t="s">
        <v>280</v>
      </c>
      <c r="D39" s="153" t="s">
        <v>284</v>
      </c>
      <c r="E39" s="154" t="s">
        <v>146</v>
      </c>
      <c r="F39" s="151" t="s">
        <v>285</v>
      </c>
      <c r="G39" s="152" t="s">
        <v>286</v>
      </c>
      <c r="H39" s="150">
        <v>98382</v>
      </c>
      <c r="I39" s="150">
        <v>98382</v>
      </c>
      <c r="J39" s="22"/>
      <c r="K39" s="22"/>
      <c r="L39" s="22"/>
      <c r="M39" s="150">
        <v>98382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</row>
    <row r="40" ht="21" customHeight="1" spans="1:25">
      <c r="A40" s="148" t="s">
        <v>299</v>
      </c>
      <c r="B40" s="148" t="s">
        <v>321</v>
      </c>
      <c r="C40" s="149" t="s">
        <v>280</v>
      </c>
      <c r="D40" s="153" t="s">
        <v>287</v>
      </c>
      <c r="E40" s="154" t="s">
        <v>147</v>
      </c>
      <c r="F40" s="151" t="s">
        <v>288</v>
      </c>
      <c r="G40" s="152" t="s">
        <v>289</v>
      </c>
      <c r="H40" s="150">
        <v>11750</v>
      </c>
      <c r="I40" s="150">
        <v>11750</v>
      </c>
      <c r="J40" s="22"/>
      <c r="K40" s="22"/>
      <c r="L40" s="22"/>
      <c r="M40" s="150">
        <v>11750</v>
      </c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</row>
    <row r="41" ht="21" customHeight="1" spans="1:25">
      <c r="A41" s="148" t="s">
        <v>299</v>
      </c>
      <c r="B41" s="148" t="s">
        <v>321</v>
      </c>
      <c r="C41" s="149" t="s">
        <v>280</v>
      </c>
      <c r="D41" s="153" t="s">
        <v>287</v>
      </c>
      <c r="E41" s="154" t="s">
        <v>147</v>
      </c>
      <c r="F41" s="151" t="s">
        <v>288</v>
      </c>
      <c r="G41" s="152" t="s">
        <v>289</v>
      </c>
      <c r="H41" s="150">
        <v>5170</v>
      </c>
      <c r="I41" s="150">
        <v>5170</v>
      </c>
      <c r="J41" s="22"/>
      <c r="K41" s="22"/>
      <c r="L41" s="22"/>
      <c r="M41" s="150">
        <v>5170</v>
      </c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</row>
    <row r="42" ht="21" customHeight="1" spans="1:25">
      <c r="A42" s="148" t="s">
        <v>299</v>
      </c>
      <c r="B42" s="148" t="s">
        <v>322</v>
      </c>
      <c r="C42" s="149" t="s">
        <v>291</v>
      </c>
      <c r="D42" s="153" t="s">
        <v>287</v>
      </c>
      <c r="E42" s="154" t="s">
        <v>147</v>
      </c>
      <c r="F42" s="151" t="s">
        <v>288</v>
      </c>
      <c r="G42" s="152" t="s">
        <v>289</v>
      </c>
      <c r="H42" s="150">
        <v>7425</v>
      </c>
      <c r="I42" s="150">
        <v>7425</v>
      </c>
      <c r="J42" s="22"/>
      <c r="K42" s="22"/>
      <c r="L42" s="22"/>
      <c r="M42" s="150">
        <v>7425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</row>
    <row r="43" ht="21" customHeight="1" spans="1:25">
      <c r="A43" s="148" t="s">
        <v>299</v>
      </c>
      <c r="B43" s="22"/>
      <c r="C43" s="149" t="s">
        <v>323</v>
      </c>
      <c r="D43" s="153" t="s">
        <v>324</v>
      </c>
      <c r="E43" s="154" t="s">
        <v>139</v>
      </c>
      <c r="F43" s="151" t="s">
        <v>325</v>
      </c>
      <c r="G43" s="152" t="s">
        <v>326</v>
      </c>
      <c r="H43" s="150">
        <v>20532</v>
      </c>
      <c r="I43" s="150">
        <v>20532</v>
      </c>
      <c r="J43" s="22"/>
      <c r="K43" s="22"/>
      <c r="L43" s="22"/>
      <c r="M43" s="150">
        <v>20532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</row>
    <row r="44" ht="21" customHeight="1" spans="1:25">
      <c r="A44" s="148" t="s">
        <v>299</v>
      </c>
      <c r="B44" s="148" t="s">
        <v>327</v>
      </c>
      <c r="C44" s="149" t="s">
        <v>328</v>
      </c>
      <c r="D44" s="153" t="s">
        <v>301</v>
      </c>
      <c r="E44" s="154" t="s">
        <v>246</v>
      </c>
      <c r="F44" s="151" t="s">
        <v>329</v>
      </c>
      <c r="G44" s="152" t="s">
        <v>330</v>
      </c>
      <c r="H44" s="150">
        <v>58848</v>
      </c>
      <c r="I44" s="150">
        <v>58848</v>
      </c>
      <c r="J44" s="22"/>
      <c r="K44" s="22"/>
      <c r="L44" s="22"/>
      <c r="M44" s="150">
        <v>58848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</row>
    <row r="45" ht="21" customHeight="1" spans="1:25">
      <c r="A45" s="148" t="s">
        <v>299</v>
      </c>
      <c r="B45" s="148" t="s">
        <v>331</v>
      </c>
      <c r="C45" s="149" t="s">
        <v>262</v>
      </c>
      <c r="D45" s="153" t="s">
        <v>263</v>
      </c>
      <c r="E45" s="154" t="s">
        <v>138</v>
      </c>
      <c r="F45" s="151" t="s">
        <v>264</v>
      </c>
      <c r="G45" s="152" t="s">
        <v>262</v>
      </c>
      <c r="H45" s="150">
        <v>237594</v>
      </c>
      <c r="I45" s="150">
        <v>237594</v>
      </c>
      <c r="J45" s="22"/>
      <c r="K45" s="22"/>
      <c r="L45" s="22"/>
      <c r="M45" s="150">
        <v>237594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</row>
    <row r="46" ht="21" customHeight="1" spans="1:25">
      <c r="A46" s="148" t="s">
        <v>299</v>
      </c>
      <c r="B46" s="148" t="s">
        <v>332</v>
      </c>
      <c r="C46" s="149" t="s">
        <v>333</v>
      </c>
      <c r="D46" s="153" t="s">
        <v>334</v>
      </c>
      <c r="E46" s="154" t="s">
        <v>335</v>
      </c>
      <c r="F46" s="151" t="s">
        <v>336</v>
      </c>
      <c r="G46" s="152" t="s">
        <v>337</v>
      </c>
      <c r="H46" s="150">
        <v>211200</v>
      </c>
      <c r="I46" s="150">
        <v>211200</v>
      </c>
      <c r="J46" s="22"/>
      <c r="K46" s="22"/>
      <c r="L46" s="22"/>
      <c r="M46" s="150">
        <v>211200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</row>
    <row r="47" ht="21" customHeight="1" spans="1:25">
      <c r="A47" s="148" t="s">
        <v>299</v>
      </c>
      <c r="B47" s="148" t="s">
        <v>332</v>
      </c>
      <c r="C47" s="149" t="s">
        <v>333</v>
      </c>
      <c r="D47" s="153" t="s">
        <v>338</v>
      </c>
      <c r="E47" s="154" t="s">
        <v>339</v>
      </c>
      <c r="F47" s="151" t="s">
        <v>336</v>
      </c>
      <c r="G47" s="152" t="s">
        <v>337</v>
      </c>
      <c r="H47" s="150">
        <v>213089</v>
      </c>
      <c r="I47" s="150">
        <v>213089</v>
      </c>
      <c r="J47" s="22"/>
      <c r="K47" s="22"/>
      <c r="L47" s="22"/>
      <c r="M47" s="150">
        <v>213089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</row>
    <row r="48" ht="21" customHeight="1" spans="1:25">
      <c r="A48" s="148" t="s">
        <v>340</v>
      </c>
      <c r="B48" s="148" t="s">
        <v>341</v>
      </c>
      <c r="C48" s="149" t="s">
        <v>342</v>
      </c>
      <c r="D48" s="153" t="s">
        <v>343</v>
      </c>
      <c r="E48" s="154" t="s">
        <v>344</v>
      </c>
      <c r="F48" s="151" t="s">
        <v>325</v>
      </c>
      <c r="G48" s="152" t="s">
        <v>326</v>
      </c>
      <c r="H48" s="150">
        <v>552000</v>
      </c>
      <c r="I48" s="150">
        <v>552000</v>
      </c>
      <c r="J48" s="22"/>
      <c r="K48" s="22"/>
      <c r="L48" s="22"/>
      <c r="M48" s="150">
        <v>552000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</row>
    <row r="49" ht="21" customHeight="1" spans="1:25">
      <c r="A49" s="148" t="s">
        <v>340</v>
      </c>
      <c r="B49" s="148" t="s">
        <v>345</v>
      </c>
      <c r="C49" s="149" t="s">
        <v>346</v>
      </c>
      <c r="D49" s="153" t="s">
        <v>343</v>
      </c>
      <c r="E49" s="154" t="s">
        <v>344</v>
      </c>
      <c r="F49" s="151" t="s">
        <v>325</v>
      </c>
      <c r="G49" s="152" t="s">
        <v>326</v>
      </c>
      <c r="H49" s="150">
        <v>480000</v>
      </c>
      <c r="I49" s="150">
        <v>480000</v>
      </c>
      <c r="J49" s="22"/>
      <c r="K49" s="22"/>
      <c r="L49" s="22"/>
      <c r="M49" s="150">
        <v>480000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</row>
    <row r="50" ht="21" customHeight="1" spans="1:25">
      <c r="A50" s="148" t="s">
        <v>340</v>
      </c>
      <c r="B50" s="148" t="s">
        <v>347</v>
      </c>
      <c r="C50" s="149" t="s">
        <v>348</v>
      </c>
      <c r="D50" s="153" t="s">
        <v>343</v>
      </c>
      <c r="E50" s="154" t="s">
        <v>344</v>
      </c>
      <c r="F50" s="151" t="s">
        <v>325</v>
      </c>
      <c r="G50" s="152" t="s">
        <v>326</v>
      </c>
      <c r="H50" s="150">
        <v>96000</v>
      </c>
      <c r="I50" s="150">
        <v>96000</v>
      </c>
      <c r="J50" s="22"/>
      <c r="K50" s="22"/>
      <c r="L50" s="22"/>
      <c r="M50" s="150">
        <v>96000</v>
      </c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</row>
    <row r="51" ht="21" customHeight="1" spans="1:25">
      <c r="A51" s="148" t="s">
        <v>340</v>
      </c>
      <c r="B51" s="148" t="s">
        <v>349</v>
      </c>
      <c r="C51" s="149" t="s">
        <v>350</v>
      </c>
      <c r="D51" s="153" t="s">
        <v>343</v>
      </c>
      <c r="E51" s="154" t="s">
        <v>344</v>
      </c>
      <c r="F51" s="151" t="s">
        <v>325</v>
      </c>
      <c r="G51" s="152" t="s">
        <v>326</v>
      </c>
      <c r="H51" s="150">
        <v>242160</v>
      </c>
      <c r="I51" s="150">
        <v>242160</v>
      </c>
      <c r="J51" s="22"/>
      <c r="K51" s="22"/>
      <c r="L51" s="22"/>
      <c r="M51" s="150">
        <v>242160</v>
      </c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</row>
    <row r="52" ht="21" customHeight="1" spans="1:25">
      <c r="A52" s="148" t="s">
        <v>340</v>
      </c>
      <c r="B52" s="148" t="s">
        <v>351</v>
      </c>
      <c r="C52" s="149" t="s">
        <v>352</v>
      </c>
      <c r="D52" s="153" t="s">
        <v>343</v>
      </c>
      <c r="E52" s="154" t="s">
        <v>344</v>
      </c>
      <c r="F52" s="151" t="s">
        <v>273</v>
      </c>
      <c r="G52" s="152" t="s">
        <v>274</v>
      </c>
      <c r="H52" s="150">
        <v>70100</v>
      </c>
      <c r="I52" s="150">
        <v>70100</v>
      </c>
      <c r="J52" s="22"/>
      <c r="K52" s="22"/>
      <c r="L52" s="22"/>
      <c r="M52" s="150">
        <v>70100</v>
      </c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</row>
    <row r="53" ht="21" customHeight="1" spans="1:25">
      <c r="A53" s="148" t="s">
        <v>340</v>
      </c>
      <c r="B53" s="148" t="s">
        <v>351</v>
      </c>
      <c r="C53" s="149" t="s">
        <v>352</v>
      </c>
      <c r="D53" s="153" t="s">
        <v>343</v>
      </c>
      <c r="E53" s="154" t="s">
        <v>344</v>
      </c>
      <c r="F53" s="151" t="s">
        <v>297</v>
      </c>
      <c r="G53" s="152" t="s">
        <v>298</v>
      </c>
      <c r="H53" s="150">
        <v>30000</v>
      </c>
      <c r="I53" s="150">
        <v>30000</v>
      </c>
      <c r="J53" s="22"/>
      <c r="K53" s="22"/>
      <c r="L53" s="22"/>
      <c r="M53" s="150">
        <v>30000</v>
      </c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</row>
    <row r="54" ht="21" customHeight="1" spans="1:25">
      <c r="A54" s="148" t="s">
        <v>340</v>
      </c>
      <c r="B54" s="148" t="s">
        <v>353</v>
      </c>
      <c r="C54" s="149" t="s">
        <v>354</v>
      </c>
      <c r="D54" s="153" t="s">
        <v>343</v>
      </c>
      <c r="E54" s="154" t="s">
        <v>344</v>
      </c>
      <c r="F54" s="151" t="s">
        <v>273</v>
      </c>
      <c r="G54" s="152" t="s">
        <v>274</v>
      </c>
      <c r="H54" s="150">
        <v>50500</v>
      </c>
      <c r="I54" s="150">
        <v>50500</v>
      </c>
      <c r="J54" s="22"/>
      <c r="K54" s="22"/>
      <c r="L54" s="22"/>
      <c r="M54" s="150">
        <v>50500</v>
      </c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</row>
    <row r="55" ht="21" customHeight="1" spans="1:25">
      <c r="A55" s="148" t="s">
        <v>340</v>
      </c>
      <c r="B55" s="148" t="s">
        <v>353</v>
      </c>
      <c r="C55" s="149" t="s">
        <v>354</v>
      </c>
      <c r="D55" s="153" t="s">
        <v>343</v>
      </c>
      <c r="E55" s="154" t="s">
        <v>344</v>
      </c>
      <c r="F55" s="151" t="s">
        <v>297</v>
      </c>
      <c r="G55" s="152" t="s">
        <v>298</v>
      </c>
      <c r="H55" s="150">
        <v>100000</v>
      </c>
      <c r="I55" s="150">
        <v>100000</v>
      </c>
      <c r="J55" s="22"/>
      <c r="K55" s="22"/>
      <c r="L55" s="22"/>
      <c r="M55" s="150">
        <v>100000</v>
      </c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</row>
    <row r="56" ht="21" customHeight="1" spans="1:25">
      <c r="A56" s="148" t="s">
        <v>340</v>
      </c>
      <c r="B56" s="148" t="s">
        <v>355</v>
      </c>
      <c r="C56" s="149" t="s">
        <v>356</v>
      </c>
      <c r="D56" s="153" t="s">
        <v>343</v>
      </c>
      <c r="E56" s="154" t="s">
        <v>344</v>
      </c>
      <c r="F56" s="151" t="s">
        <v>273</v>
      </c>
      <c r="G56" s="152" t="s">
        <v>274</v>
      </c>
      <c r="H56" s="150">
        <v>67000</v>
      </c>
      <c r="I56" s="150">
        <v>67000</v>
      </c>
      <c r="J56" s="22"/>
      <c r="K56" s="22"/>
      <c r="L56" s="22"/>
      <c r="M56" s="150">
        <v>67000</v>
      </c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</row>
    <row r="57" ht="21" customHeight="1" spans="1:25">
      <c r="A57" s="148" t="s">
        <v>357</v>
      </c>
      <c r="B57" s="148" t="s">
        <v>358</v>
      </c>
      <c r="C57" s="149" t="s">
        <v>245</v>
      </c>
      <c r="D57" s="153" t="s">
        <v>359</v>
      </c>
      <c r="E57" s="154" t="s">
        <v>246</v>
      </c>
      <c r="F57" s="151" t="s">
        <v>302</v>
      </c>
      <c r="G57" s="152" t="s">
        <v>247</v>
      </c>
      <c r="H57" s="150">
        <v>67272</v>
      </c>
      <c r="I57" s="150">
        <v>67272</v>
      </c>
      <c r="J57" s="22"/>
      <c r="K57" s="22"/>
      <c r="L57" s="22"/>
      <c r="M57" s="150">
        <v>67272</v>
      </c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</row>
    <row r="58" ht="21" customHeight="1" spans="1:25">
      <c r="A58" s="148" t="s">
        <v>357</v>
      </c>
      <c r="B58" s="148" t="s">
        <v>360</v>
      </c>
      <c r="C58" s="149" t="s">
        <v>249</v>
      </c>
      <c r="D58" s="153" t="s">
        <v>359</v>
      </c>
      <c r="E58" s="154" t="s">
        <v>246</v>
      </c>
      <c r="F58" s="151" t="s">
        <v>251</v>
      </c>
      <c r="G58" s="152" t="s">
        <v>252</v>
      </c>
      <c r="H58" s="150">
        <v>111552</v>
      </c>
      <c r="I58" s="150">
        <v>111552</v>
      </c>
      <c r="J58" s="22"/>
      <c r="K58" s="22"/>
      <c r="L58" s="22"/>
      <c r="M58" s="150">
        <v>111552</v>
      </c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</row>
    <row r="59" ht="21" customHeight="1" spans="1:25">
      <c r="A59" s="148" t="s">
        <v>357</v>
      </c>
      <c r="B59" s="148" t="s">
        <v>361</v>
      </c>
      <c r="C59" s="149" t="s">
        <v>254</v>
      </c>
      <c r="D59" s="153" t="s">
        <v>359</v>
      </c>
      <c r="E59" s="154" t="s">
        <v>246</v>
      </c>
      <c r="F59" s="151" t="s">
        <v>255</v>
      </c>
      <c r="G59" s="152" t="s">
        <v>256</v>
      </c>
      <c r="H59" s="150">
        <v>17700</v>
      </c>
      <c r="I59" s="150">
        <v>17700</v>
      </c>
      <c r="J59" s="22"/>
      <c r="K59" s="22"/>
      <c r="L59" s="22"/>
      <c r="M59" s="150">
        <v>17700</v>
      </c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</row>
    <row r="60" ht="21" customHeight="1" spans="1:25">
      <c r="A60" s="148" t="s">
        <v>357</v>
      </c>
      <c r="B60" s="148" t="s">
        <v>362</v>
      </c>
      <c r="C60" s="149" t="s">
        <v>260</v>
      </c>
      <c r="D60" s="153" t="s">
        <v>359</v>
      </c>
      <c r="E60" s="154" t="s">
        <v>246</v>
      </c>
      <c r="F60" s="151" t="s">
        <v>255</v>
      </c>
      <c r="G60" s="152" t="s">
        <v>256</v>
      </c>
      <c r="H60" s="150">
        <v>5606</v>
      </c>
      <c r="I60" s="150">
        <v>5606</v>
      </c>
      <c r="J60" s="22"/>
      <c r="K60" s="22"/>
      <c r="L60" s="22"/>
      <c r="M60" s="150">
        <v>5606</v>
      </c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</row>
    <row r="61" ht="21" customHeight="1" spans="1:25">
      <c r="A61" s="148" t="s">
        <v>357</v>
      </c>
      <c r="B61" s="148" t="s">
        <v>363</v>
      </c>
      <c r="C61" s="149" t="s">
        <v>258</v>
      </c>
      <c r="D61" s="153" t="s">
        <v>359</v>
      </c>
      <c r="E61" s="154" t="s">
        <v>246</v>
      </c>
      <c r="F61" s="151" t="s">
        <v>255</v>
      </c>
      <c r="G61" s="152" t="s">
        <v>256</v>
      </c>
      <c r="H61" s="150">
        <v>35400</v>
      </c>
      <c r="I61" s="150">
        <v>35400</v>
      </c>
      <c r="J61" s="22"/>
      <c r="K61" s="22"/>
      <c r="L61" s="22"/>
      <c r="M61" s="150">
        <v>35400</v>
      </c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</row>
    <row r="62" ht="21" customHeight="1" spans="1:25">
      <c r="A62" s="148" t="s">
        <v>357</v>
      </c>
      <c r="B62" s="148" t="s">
        <v>364</v>
      </c>
      <c r="C62" s="149" t="s">
        <v>266</v>
      </c>
      <c r="D62" s="153" t="s">
        <v>359</v>
      </c>
      <c r="E62" s="154" t="s">
        <v>246</v>
      </c>
      <c r="F62" s="151" t="s">
        <v>267</v>
      </c>
      <c r="G62" s="152" t="s">
        <v>268</v>
      </c>
      <c r="H62" s="150">
        <v>18000</v>
      </c>
      <c r="I62" s="150">
        <v>18000</v>
      </c>
      <c r="J62" s="22"/>
      <c r="K62" s="22"/>
      <c r="L62" s="22"/>
      <c r="M62" s="150">
        <v>18000</v>
      </c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</row>
    <row r="63" ht="21" customHeight="1" spans="1:25">
      <c r="A63" s="148" t="s">
        <v>357</v>
      </c>
      <c r="B63" s="148" t="s">
        <v>365</v>
      </c>
      <c r="C63" s="149" t="s">
        <v>270</v>
      </c>
      <c r="D63" s="153" t="s">
        <v>359</v>
      </c>
      <c r="E63" s="154" t="s">
        <v>246</v>
      </c>
      <c r="F63" s="151" t="s">
        <v>267</v>
      </c>
      <c r="G63" s="152" t="s">
        <v>268</v>
      </c>
      <c r="H63" s="150">
        <v>1800</v>
      </c>
      <c r="I63" s="150">
        <v>1800</v>
      </c>
      <c r="J63" s="22"/>
      <c r="K63" s="22"/>
      <c r="L63" s="22"/>
      <c r="M63" s="150">
        <v>1800</v>
      </c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</row>
    <row r="64" ht="21" customHeight="1" spans="1:25">
      <c r="A64" s="148" t="s">
        <v>357</v>
      </c>
      <c r="B64" s="148" t="s">
        <v>366</v>
      </c>
      <c r="C64" s="149" t="s">
        <v>272</v>
      </c>
      <c r="D64" s="153" t="s">
        <v>359</v>
      </c>
      <c r="E64" s="154" t="s">
        <v>246</v>
      </c>
      <c r="F64" s="151" t="s">
        <v>273</v>
      </c>
      <c r="G64" s="152" t="s">
        <v>274</v>
      </c>
      <c r="H64" s="150">
        <v>7220</v>
      </c>
      <c r="I64" s="150">
        <v>7220</v>
      </c>
      <c r="J64" s="22"/>
      <c r="K64" s="22"/>
      <c r="L64" s="22"/>
      <c r="M64" s="150">
        <v>7220</v>
      </c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</row>
    <row r="65" ht="21" customHeight="1" spans="1:25">
      <c r="A65" s="148" t="s">
        <v>357</v>
      </c>
      <c r="B65" s="148" t="s">
        <v>367</v>
      </c>
      <c r="C65" s="149" t="s">
        <v>280</v>
      </c>
      <c r="D65" s="153" t="s">
        <v>281</v>
      </c>
      <c r="E65" s="154" t="s">
        <v>144</v>
      </c>
      <c r="F65" s="151" t="s">
        <v>282</v>
      </c>
      <c r="G65" s="152" t="s">
        <v>283</v>
      </c>
      <c r="H65" s="150">
        <v>13791</v>
      </c>
      <c r="I65" s="150">
        <v>13791</v>
      </c>
      <c r="J65" s="22"/>
      <c r="K65" s="22"/>
      <c r="L65" s="22"/>
      <c r="M65" s="150">
        <v>13791</v>
      </c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</row>
    <row r="66" ht="21" customHeight="1" spans="1:25">
      <c r="A66" s="148" t="s">
        <v>357</v>
      </c>
      <c r="B66" s="148" t="s">
        <v>367</v>
      </c>
      <c r="C66" s="149" t="s">
        <v>280</v>
      </c>
      <c r="D66" s="153" t="s">
        <v>284</v>
      </c>
      <c r="E66" s="154" t="s">
        <v>146</v>
      </c>
      <c r="F66" s="151" t="s">
        <v>285</v>
      </c>
      <c r="G66" s="152" t="s">
        <v>286</v>
      </c>
      <c r="H66" s="150">
        <v>6130</v>
      </c>
      <c r="I66" s="150">
        <v>6130</v>
      </c>
      <c r="J66" s="22"/>
      <c r="K66" s="22"/>
      <c r="L66" s="22"/>
      <c r="M66" s="150">
        <v>6130</v>
      </c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</row>
    <row r="67" ht="21" customHeight="1" spans="1:25">
      <c r="A67" s="148" t="s">
        <v>357</v>
      </c>
      <c r="B67" s="148" t="s">
        <v>367</v>
      </c>
      <c r="C67" s="149" t="s">
        <v>280</v>
      </c>
      <c r="D67" s="153" t="s">
        <v>287</v>
      </c>
      <c r="E67" s="154" t="s">
        <v>147</v>
      </c>
      <c r="F67" s="151" t="s">
        <v>288</v>
      </c>
      <c r="G67" s="152" t="s">
        <v>289</v>
      </c>
      <c r="H67" s="150">
        <v>940</v>
      </c>
      <c r="I67" s="150">
        <v>940</v>
      </c>
      <c r="J67" s="22"/>
      <c r="K67" s="22"/>
      <c r="L67" s="22"/>
      <c r="M67" s="150">
        <v>940</v>
      </c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</row>
    <row r="68" ht="21" customHeight="1" spans="1:25">
      <c r="A68" s="148" t="s">
        <v>357</v>
      </c>
      <c r="B68" s="148" t="s">
        <v>368</v>
      </c>
      <c r="C68" s="149" t="s">
        <v>291</v>
      </c>
      <c r="D68" s="153" t="s">
        <v>287</v>
      </c>
      <c r="E68" s="154" t="s">
        <v>147</v>
      </c>
      <c r="F68" s="151" t="s">
        <v>288</v>
      </c>
      <c r="G68" s="152" t="s">
        <v>289</v>
      </c>
      <c r="H68" s="150">
        <v>944</v>
      </c>
      <c r="I68" s="150">
        <v>944</v>
      </c>
      <c r="J68" s="22"/>
      <c r="K68" s="22"/>
      <c r="L68" s="22"/>
      <c r="M68" s="150">
        <v>944</v>
      </c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</row>
    <row r="69" ht="21" customHeight="1" spans="1:25">
      <c r="A69" s="148" t="s">
        <v>357</v>
      </c>
      <c r="B69" s="148" t="s">
        <v>369</v>
      </c>
      <c r="C69" s="149" t="s">
        <v>262</v>
      </c>
      <c r="D69" s="153" t="s">
        <v>263</v>
      </c>
      <c r="E69" s="154" t="s">
        <v>138</v>
      </c>
      <c r="F69" s="151" t="s">
        <v>264</v>
      </c>
      <c r="G69" s="152" t="s">
        <v>262</v>
      </c>
      <c r="H69" s="150">
        <v>30181</v>
      </c>
      <c r="I69" s="150">
        <v>30181</v>
      </c>
      <c r="J69" s="22"/>
      <c r="K69" s="22"/>
      <c r="L69" s="22"/>
      <c r="M69" s="150">
        <v>30181</v>
      </c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</row>
    <row r="70" ht="21" customHeight="1" spans="1:25">
      <c r="A70" s="148" t="s">
        <v>370</v>
      </c>
      <c r="B70" s="148" t="s">
        <v>371</v>
      </c>
      <c r="C70" s="149" t="s">
        <v>245</v>
      </c>
      <c r="D70" s="153" t="s">
        <v>372</v>
      </c>
      <c r="E70" s="154" t="s">
        <v>246</v>
      </c>
      <c r="F70" s="151" t="s">
        <v>302</v>
      </c>
      <c r="G70" s="152" t="s">
        <v>247</v>
      </c>
      <c r="H70" s="150">
        <v>146136</v>
      </c>
      <c r="I70" s="150">
        <v>146136</v>
      </c>
      <c r="J70" s="22"/>
      <c r="K70" s="22"/>
      <c r="L70" s="22"/>
      <c r="M70" s="150">
        <v>146136</v>
      </c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</row>
    <row r="71" ht="21" customHeight="1" spans="1:25">
      <c r="A71" s="148" t="s">
        <v>370</v>
      </c>
      <c r="B71" s="148" t="s">
        <v>373</v>
      </c>
      <c r="C71" s="149" t="s">
        <v>249</v>
      </c>
      <c r="D71" s="153" t="s">
        <v>372</v>
      </c>
      <c r="E71" s="154" t="s">
        <v>246</v>
      </c>
      <c r="F71" s="151" t="s">
        <v>251</v>
      </c>
      <c r="G71" s="152" t="s">
        <v>252</v>
      </c>
      <c r="H71" s="150">
        <v>192756</v>
      </c>
      <c r="I71" s="150">
        <v>192756</v>
      </c>
      <c r="J71" s="22"/>
      <c r="K71" s="22"/>
      <c r="L71" s="22"/>
      <c r="M71" s="150">
        <v>192756</v>
      </c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</row>
    <row r="72" ht="21" customHeight="1" spans="1:25">
      <c r="A72" s="148" t="s">
        <v>370</v>
      </c>
      <c r="B72" s="148" t="s">
        <v>374</v>
      </c>
      <c r="C72" s="149" t="s">
        <v>258</v>
      </c>
      <c r="D72" s="153" t="s">
        <v>372</v>
      </c>
      <c r="E72" s="154" t="s">
        <v>246</v>
      </c>
      <c r="F72" s="151" t="s">
        <v>255</v>
      </c>
      <c r="G72" s="152" t="s">
        <v>256</v>
      </c>
      <c r="H72" s="150">
        <v>57240</v>
      </c>
      <c r="I72" s="150">
        <v>57240</v>
      </c>
      <c r="J72" s="22"/>
      <c r="K72" s="22"/>
      <c r="L72" s="22"/>
      <c r="M72" s="150">
        <v>57240</v>
      </c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</row>
    <row r="73" ht="21" customHeight="1" spans="1:25">
      <c r="A73" s="148" t="s">
        <v>370</v>
      </c>
      <c r="B73" s="148" t="s">
        <v>375</v>
      </c>
      <c r="C73" s="149" t="s">
        <v>260</v>
      </c>
      <c r="D73" s="153" t="s">
        <v>372</v>
      </c>
      <c r="E73" s="154" t="s">
        <v>246</v>
      </c>
      <c r="F73" s="151" t="s">
        <v>255</v>
      </c>
      <c r="G73" s="152" t="s">
        <v>256</v>
      </c>
      <c r="H73" s="150">
        <v>12178</v>
      </c>
      <c r="I73" s="150">
        <v>12178</v>
      </c>
      <c r="J73" s="22"/>
      <c r="K73" s="22"/>
      <c r="L73" s="22"/>
      <c r="M73" s="150">
        <v>12178</v>
      </c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</row>
    <row r="74" ht="21" customHeight="1" spans="1:25">
      <c r="A74" s="148" t="s">
        <v>370</v>
      </c>
      <c r="B74" s="148" t="s">
        <v>376</v>
      </c>
      <c r="C74" s="149" t="s">
        <v>254</v>
      </c>
      <c r="D74" s="153" t="s">
        <v>372</v>
      </c>
      <c r="E74" s="154" t="s">
        <v>246</v>
      </c>
      <c r="F74" s="151" t="s">
        <v>255</v>
      </c>
      <c r="G74" s="152" t="s">
        <v>256</v>
      </c>
      <c r="H74" s="150">
        <v>28620</v>
      </c>
      <c r="I74" s="150">
        <v>28620</v>
      </c>
      <c r="J74" s="22"/>
      <c r="K74" s="22"/>
      <c r="L74" s="22"/>
      <c r="M74" s="150">
        <v>28620</v>
      </c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</row>
    <row r="75" ht="21" customHeight="1" spans="1:25">
      <c r="A75" s="148" t="s">
        <v>370</v>
      </c>
      <c r="B75" s="148" t="s">
        <v>377</v>
      </c>
      <c r="C75" s="149" t="s">
        <v>272</v>
      </c>
      <c r="D75" s="153" t="s">
        <v>372</v>
      </c>
      <c r="E75" s="154" t="s">
        <v>246</v>
      </c>
      <c r="F75" s="151" t="s">
        <v>273</v>
      </c>
      <c r="G75" s="152" t="s">
        <v>274</v>
      </c>
      <c r="H75" s="150">
        <v>10830</v>
      </c>
      <c r="I75" s="150">
        <v>10830</v>
      </c>
      <c r="J75" s="22"/>
      <c r="K75" s="22"/>
      <c r="L75" s="22"/>
      <c r="M75" s="150">
        <v>10830</v>
      </c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</row>
    <row r="76" ht="21" customHeight="1" spans="1:25">
      <c r="A76" s="148" t="s">
        <v>370</v>
      </c>
      <c r="B76" s="148" t="s">
        <v>378</v>
      </c>
      <c r="C76" s="149" t="s">
        <v>266</v>
      </c>
      <c r="D76" s="153" t="s">
        <v>372</v>
      </c>
      <c r="E76" s="154" t="s">
        <v>246</v>
      </c>
      <c r="F76" s="151" t="s">
        <v>267</v>
      </c>
      <c r="G76" s="152" t="s">
        <v>268</v>
      </c>
      <c r="H76" s="150">
        <v>31200</v>
      </c>
      <c r="I76" s="150">
        <v>31200</v>
      </c>
      <c r="J76" s="22"/>
      <c r="K76" s="22"/>
      <c r="L76" s="22"/>
      <c r="M76" s="150">
        <v>31200</v>
      </c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</row>
    <row r="77" ht="21" customHeight="1" spans="1:25">
      <c r="A77" s="148" t="s">
        <v>370</v>
      </c>
      <c r="B77" s="148" t="s">
        <v>379</v>
      </c>
      <c r="C77" s="149" t="s">
        <v>291</v>
      </c>
      <c r="D77" s="153" t="s">
        <v>287</v>
      </c>
      <c r="E77" s="154" t="s">
        <v>147</v>
      </c>
      <c r="F77" s="151" t="s">
        <v>288</v>
      </c>
      <c r="G77" s="152" t="s">
        <v>289</v>
      </c>
      <c r="H77" s="150">
        <v>1775</v>
      </c>
      <c r="I77" s="150">
        <v>1775</v>
      </c>
      <c r="J77" s="22"/>
      <c r="K77" s="22"/>
      <c r="L77" s="22"/>
      <c r="M77" s="150">
        <v>1775</v>
      </c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</row>
    <row r="78" ht="21" customHeight="1" spans="1:25">
      <c r="A78" s="148" t="s">
        <v>370</v>
      </c>
      <c r="B78" s="148" t="s">
        <v>380</v>
      </c>
      <c r="C78" s="149" t="s">
        <v>270</v>
      </c>
      <c r="D78" s="153" t="s">
        <v>372</v>
      </c>
      <c r="E78" s="154" t="s">
        <v>246</v>
      </c>
      <c r="F78" s="151" t="s">
        <v>267</v>
      </c>
      <c r="G78" s="152" t="s">
        <v>268</v>
      </c>
      <c r="H78" s="150">
        <v>3120</v>
      </c>
      <c r="I78" s="150">
        <v>3120</v>
      </c>
      <c r="J78" s="22"/>
      <c r="K78" s="22"/>
      <c r="L78" s="22"/>
      <c r="M78" s="150">
        <v>3120</v>
      </c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</row>
    <row r="79" ht="21" customHeight="1" spans="1:25">
      <c r="A79" s="148" t="s">
        <v>370</v>
      </c>
      <c r="B79" s="148" t="s">
        <v>381</v>
      </c>
      <c r="C79" s="149" t="s">
        <v>262</v>
      </c>
      <c r="D79" s="153" t="s">
        <v>263</v>
      </c>
      <c r="E79" s="154" t="s">
        <v>138</v>
      </c>
      <c r="F79" s="151" t="s">
        <v>264</v>
      </c>
      <c r="G79" s="152" t="s">
        <v>262</v>
      </c>
      <c r="H79" s="150">
        <v>56786</v>
      </c>
      <c r="I79" s="150">
        <v>56786</v>
      </c>
      <c r="J79" s="22"/>
      <c r="K79" s="22"/>
      <c r="L79" s="22"/>
      <c r="M79" s="150">
        <v>56786</v>
      </c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</row>
    <row r="80" ht="21" customHeight="1" spans="1:25">
      <c r="A80" s="148" t="s">
        <v>370</v>
      </c>
      <c r="B80" s="148" t="s">
        <v>382</v>
      </c>
      <c r="C80" s="149" t="s">
        <v>280</v>
      </c>
      <c r="D80" s="153" t="s">
        <v>281</v>
      </c>
      <c r="E80" s="154" t="s">
        <v>144</v>
      </c>
      <c r="F80" s="151" t="s">
        <v>282</v>
      </c>
      <c r="G80" s="152" t="s">
        <v>283</v>
      </c>
      <c r="H80" s="150">
        <v>26791</v>
      </c>
      <c r="I80" s="150">
        <v>26791</v>
      </c>
      <c r="J80" s="22"/>
      <c r="K80" s="22"/>
      <c r="L80" s="22"/>
      <c r="M80" s="150">
        <v>26791</v>
      </c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</row>
    <row r="81" ht="21" customHeight="1" spans="1:25">
      <c r="A81" s="148" t="s">
        <v>370</v>
      </c>
      <c r="B81" s="148" t="s">
        <v>382</v>
      </c>
      <c r="C81" s="149" t="s">
        <v>280</v>
      </c>
      <c r="D81" s="153" t="s">
        <v>284</v>
      </c>
      <c r="E81" s="154" t="s">
        <v>146</v>
      </c>
      <c r="F81" s="151" t="s">
        <v>285</v>
      </c>
      <c r="G81" s="152" t="s">
        <v>286</v>
      </c>
      <c r="H81" s="150">
        <v>11907</v>
      </c>
      <c r="I81" s="150">
        <v>11907</v>
      </c>
      <c r="J81" s="22"/>
      <c r="K81" s="22"/>
      <c r="L81" s="22"/>
      <c r="M81" s="150">
        <v>11907</v>
      </c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</row>
    <row r="82" ht="21" customHeight="1" spans="1:25">
      <c r="A82" s="148" t="s">
        <v>370</v>
      </c>
      <c r="B82" s="148" t="s">
        <v>382</v>
      </c>
      <c r="C82" s="149" t="s">
        <v>280</v>
      </c>
      <c r="D82" s="153" t="s">
        <v>287</v>
      </c>
      <c r="E82" s="154" t="s">
        <v>147</v>
      </c>
      <c r="F82" s="151" t="s">
        <v>288</v>
      </c>
      <c r="G82" s="152" t="s">
        <v>289</v>
      </c>
      <c r="H82" s="150">
        <v>1410</v>
      </c>
      <c r="I82" s="150">
        <v>1410</v>
      </c>
      <c r="J82" s="22"/>
      <c r="K82" s="22"/>
      <c r="L82" s="22"/>
      <c r="M82" s="150">
        <v>1410</v>
      </c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</row>
    <row r="83" ht="21" customHeight="1" spans="1:25">
      <c r="A83" s="148" t="s">
        <v>383</v>
      </c>
      <c r="B83" s="148" t="s">
        <v>384</v>
      </c>
      <c r="C83" s="149" t="s">
        <v>385</v>
      </c>
      <c r="D83" s="153" t="s">
        <v>386</v>
      </c>
      <c r="E83" s="154" t="s">
        <v>387</v>
      </c>
      <c r="F83" s="151" t="s">
        <v>302</v>
      </c>
      <c r="G83" s="152" t="s">
        <v>247</v>
      </c>
      <c r="H83" s="150">
        <v>32676</v>
      </c>
      <c r="I83" s="150">
        <v>32676</v>
      </c>
      <c r="J83" s="22"/>
      <c r="K83" s="22"/>
      <c r="L83" s="22"/>
      <c r="M83" s="150">
        <v>32676</v>
      </c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</row>
    <row r="84" ht="21" customHeight="1" spans="1:25">
      <c r="A84" s="148" t="s">
        <v>383</v>
      </c>
      <c r="B84" s="148" t="s">
        <v>388</v>
      </c>
      <c r="C84" s="149" t="s">
        <v>389</v>
      </c>
      <c r="D84" s="153" t="s">
        <v>386</v>
      </c>
      <c r="E84" s="154" t="s">
        <v>387</v>
      </c>
      <c r="F84" s="151" t="s">
        <v>251</v>
      </c>
      <c r="G84" s="152" t="s">
        <v>252</v>
      </c>
      <c r="H84" s="150">
        <v>9840</v>
      </c>
      <c r="I84" s="150">
        <v>9840</v>
      </c>
      <c r="J84" s="22"/>
      <c r="K84" s="22"/>
      <c r="L84" s="22"/>
      <c r="M84" s="150">
        <v>9840</v>
      </c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</row>
    <row r="85" ht="21" customHeight="1" spans="1:25">
      <c r="A85" s="148" t="s">
        <v>383</v>
      </c>
      <c r="B85" s="148" t="s">
        <v>390</v>
      </c>
      <c r="C85" s="149" t="s">
        <v>391</v>
      </c>
      <c r="D85" s="153" t="s">
        <v>386</v>
      </c>
      <c r="E85" s="154" t="s">
        <v>387</v>
      </c>
      <c r="F85" s="151" t="s">
        <v>392</v>
      </c>
      <c r="G85" s="152" t="s">
        <v>393</v>
      </c>
      <c r="H85" s="150">
        <v>53555</v>
      </c>
      <c r="I85" s="150">
        <v>53555</v>
      </c>
      <c r="J85" s="22"/>
      <c r="K85" s="22"/>
      <c r="L85" s="22"/>
      <c r="M85" s="150">
        <v>53555</v>
      </c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</row>
    <row r="86" ht="21" customHeight="1" spans="1:25">
      <c r="A86" s="148" t="s">
        <v>383</v>
      </c>
      <c r="B86" s="148" t="s">
        <v>394</v>
      </c>
      <c r="C86" s="149" t="s">
        <v>395</v>
      </c>
      <c r="D86" s="153" t="s">
        <v>386</v>
      </c>
      <c r="E86" s="154" t="s">
        <v>387</v>
      </c>
      <c r="F86" s="151" t="s">
        <v>273</v>
      </c>
      <c r="G86" s="152" t="s">
        <v>274</v>
      </c>
      <c r="H86" s="150">
        <v>3610</v>
      </c>
      <c r="I86" s="150">
        <v>3610</v>
      </c>
      <c r="J86" s="22"/>
      <c r="K86" s="22"/>
      <c r="L86" s="22"/>
      <c r="M86" s="150">
        <v>3610</v>
      </c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</row>
    <row r="87" ht="21" customHeight="1" spans="1:25">
      <c r="A87" s="148" t="s">
        <v>383</v>
      </c>
      <c r="B87" s="148" t="s">
        <v>396</v>
      </c>
      <c r="C87" s="149" t="s">
        <v>397</v>
      </c>
      <c r="D87" s="153" t="s">
        <v>386</v>
      </c>
      <c r="E87" s="154" t="s">
        <v>387</v>
      </c>
      <c r="F87" s="151" t="s">
        <v>288</v>
      </c>
      <c r="G87" s="152" t="s">
        <v>289</v>
      </c>
      <c r="H87" s="150">
        <v>631</v>
      </c>
      <c r="I87" s="150">
        <v>631</v>
      </c>
      <c r="J87" s="22"/>
      <c r="K87" s="22"/>
      <c r="L87" s="22"/>
      <c r="M87" s="150">
        <v>631</v>
      </c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</row>
    <row r="88" ht="21" customHeight="1" spans="1:25">
      <c r="A88" s="148" t="s">
        <v>383</v>
      </c>
      <c r="B88" s="148" t="s">
        <v>398</v>
      </c>
      <c r="C88" s="149" t="s">
        <v>262</v>
      </c>
      <c r="D88" s="153" t="s">
        <v>263</v>
      </c>
      <c r="E88" s="154" t="s">
        <v>138</v>
      </c>
      <c r="F88" s="151" t="s">
        <v>264</v>
      </c>
      <c r="G88" s="152" t="s">
        <v>262</v>
      </c>
      <c r="H88" s="150">
        <v>14412</v>
      </c>
      <c r="I88" s="150">
        <v>14412</v>
      </c>
      <c r="J88" s="22"/>
      <c r="K88" s="22"/>
      <c r="L88" s="22"/>
      <c r="M88" s="150">
        <v>14412</v>
      </c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</row>
    <row r="89" ht="21" customHeight="1" spans="1:25">
      <c r="A89" s="148" t="s">
        <v>383</v>
      </c>
      <c r="B89" s="148" t="s">
        <v>399</v>
      </c>
      <c r="C89" s="149" t="s">
        <v>280</v>
      </c>
      <c r="D89" s="153" t="s">
        <v>400</v>
      </c>
      <c r="E89" s="154" t="s">
        <v>145</v>
      </c>
      <c r="F89" s="151" t="s">
        <v>282</v>
      </c>
      <c r="G89" s="152" t="s">
        <v>283</v>
      </c>
      <c r="H89" s="150">
        <v>8107</v>
      </c>
      <c r="I89" s="150">
        <v>8107</v>
      </c>
      <c r="J89" s="22"/>
      <c r="K89" s="22"/>
      <c r="L89" s="22"/>
      <c r="M89" s="150">
        <v>8107</v>
      </c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</row>
    <row r="90" ht="21" customHeight="1" spans="1:25">
      <c r="A90" s="148" t="s">
        <v>383</v>
      </c>
      <c r="B90" s="148" t="s">
        <v>399</v>
      </c>
      <c r="C90" s="149" t="s">
        <v>280</v>
      </c>
      <c r="D90" s="153" t="s">
        <v>284</v>
      </c>
      <c r="E90" s="154" t="s">
        <v>146</v>
      </c>
      <c r="F90" s="151" t="s">
        <v>285</v>
      </c>
      <c r="G90" s="152" t="s">
        <v>286</v>
      </c>
      <c r="H90" s="150">
        <v>3603</v>
      </c>
      <c r="I90" s="150">
        <v>3603</v>
      </c>
      <c r="J90" s="22"/>
      <c r="K90" s="22"/>
      <c r="L90" s="22"/>
      <c r="M90" s="150">
        <v>3603</v>
      </c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</row>
    <row r="91" ht="21" customHeight="1" spans="1:25">
      <c r="A91" s="148" t="s">
        <v>383</v>
      </c>
      <c r="B91" s="148" t="s">
        <v>399</v>
      </c>
      <c r="C91" s="149" t="s">
        <v>280</v>
      </c>
      <c r="D91" s="153" t="s">
        <v>287</v>
      </c>
      <c r="E91" s="154" t="s">
        <v>147</v>
      </c>
      <c r="F91" s="151" t="s">
        <v>288</v>
      </c>
      <c r="G91" s="152" t="s">
        <v>289</v>
      </c>
      <c r="H91" s="150">
        <v>470</v>
      </c>
      <c r="I91" s="150">
        <v>470</v>
      </c>
      <c r="J91" s="22"/>
      <c r="K91" s="22"/>
      <c r="L91" s="22"/>
      <c r="M91" s="150">
        <v>470</v>
      </c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</row>
    <row r="92" ht="21" customHeight="1" spans="1:25">
      <c r="A92" s="148" t="s">
        <v>383</v>
      </c>
      <c r="B92" s="148" t="s">
        <v>401</v>
      </c>
      <c r="C92" s="149" t="s">
        <v>291</v>
      </c>
      <c r="D92" s="153" t="s">
        <v>287</v>
      </c>
      <c r="E92" s="154" t="s">
        <v>147</v>
      </c>
      <c r="F92" s="151" t="s">
        <v>288</v>
      </c>
      <c r="G92" s="152" t="s">
        <v>289</v>
      </c>
      <c r="H92" s="150">
        <v>451</v>
      </c>
      <c r="I92" s="150">
        <v>451</v>
      </c>
      <c r="J92" s="22"/>
      <c r="K92" s="22"/>
      <c r="L92" s="22"/>
      <c r="M92" s="150">
        <v>451</v>
      </c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</row>
    <row r="93" ht="21" customHeight="1" spans="1:25">
      <c r="A93" s="148" t="s">
        <v>402</v>
      </c>
      <c r="B93" s="148" t="s">
        <v>403</v>
      </c>
      <c r="C93" s="149" t="s">
        <v>385</v>
      </c>
      <c r="D93" s="153" t="s">
        <v>404</v>
      </c>
      <c r="E93" s="154" t="s">
        <v>405</v>
      </c>
      <c r="F93" s="151" t="s">
        <v>302</v>
      </c>
      <c r="G93" s="152" t="s">
        <v>247</v>
      </c>
      <c r="H93" s="150">
        <v>171948</v>
      </c>
      <c r="I93" s="150">
        <v>171948</v>
      </c>
      <c r="J93" s="22"/>
      <c r="K93" s="22"/>
      <c r="L93" s="22"/>
      <c r="M93" s="150">
        <v>171948</v>
      </c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</row>
    <row r="94" ht="21" customHeight="1" spans="1:25">
      <c r="A94" s="148" t="s">
        <v>402</v>
      </c>
      <c r="B94" s="148" t="s">
        <v>406</v>
      </c>
      <c r="C94" s="149" t="s">
        <v>389</v>
      </c>
      <c r="D94" s="153" t="s">
        <v>404</v>
      </c>
      <c r="E94" s="154" t="s">
        <v>405</v>
      </c>
      <c r="F94" s="151" t="s">
        <v>251</v>
      </c>
      <c r="G94" s="152" t="s">
        <v>252</v>
      </c>
      <c r="H94" s="150">
        <v>40080</v>
      </c>
      <c r="I94" s="150">
        <v>40080</v>
      </c>
      <c r="J94" s="22"/>
      <c r="K94" s="22"/>
      <c r="L94" s="22"/>
      <c r="M94" s="150">
        <v>40080</v>
      </c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</row>
    <row r="95" ht="21" customHeight="1" spans="1:25">
      <c r="A95" s="148" t="s">
        <v>402</v>
      </c>
      <c r="B95" s="148" t="s">
        <v>407</v>
      </c>
      <c r="C95" s="149" t="s">
        <v>391</v>
      </c>
      <c r="D95" s="153" t="s">
        <v>404</v>
      </c>
      <c r="E95" s="154" t="s">
        <v>405</v>
      </c>
      <c r="F95" s="151" t="s">
        <v>392</v>
      </c>
      <c r="G95" s="152" t="s">
        <v>393</v>
      </c>
      <c r="H95" s="150">
        <v>238585</v>
      </c>
      <c r="I95" s="150">
        <v>238585</v>
      </c>
      <c r="J95" s="22"/>
      <c r="K95" s="22"/>
      <c r="L95" s="22"/>
      <c r="M95" s="150">
        <v>238585</v>
      </c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</row>
    <row r="96" ht="21" customHeight="1" spans="1:25">
      <c r="A96" s="148" t="s">
        <v>402</v>
      </c>
      <c r="B96" s="148" t="s">
        <v>408</v>
      </c>
      <c r="C96" s="149" t="s">
        <v>395</v>
      </c>
      <c r="D96" s="153" t="s">
        <v>404</v>
      </c>
      <c r="E96" s="154" t="s">
        <v>405</v>
      </c>
      <c r="F96" s="151" t="s">
        <v>273</v>
      </c>
      <c r="G96" s="152" t="s">
        <v>274</v>
      </c>
      <c r="H96" s="150">
        <v>14440</v>
      </c>
      <c r="I96" s="150">
        <v>14440</v>
      </c>
      <c r="J96" s="22"/>
      <c r="K96" s="22"/>
      <c r="L96" s="22"/>
      <c r="M96" s="150">
        <v>14440</v>
      </c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</row>
    <row r="97" ht="21" customHeight="1" spans="1:25">
      <c r="A97" s="148" t="s">
        <v>402</v>
      </c>
      <c r="B97" s="148" t="s">
        <v>409</v>
      </c>
      <c r="C97" s="149" t="s">
        <v>262</v>
      </c>
      <c r="D97" s="153" t="s">
        <v>263</v>
      </c>
      <c r="E97" s="154" t="s">
        <v>138</v>
      </c>
      <c r="F97" s="151" t="s">
        <v>264</v>
      </c>
      <c r="G97" s="152" t="s">
        <v>262</v>
      </c>
      <c r="H97" s="150">
        <v>68259</v>
      </c>
      <c r="I97" s="150">
        <v>68259</v>
      </c>
      <c r="J97" s="22"/>
      <c r="K97" s="22"/>
      <c r="L97" s="22"/>
      <c r="M97" s="150">
        <v>68259</v>
      </c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</row>
    <row r="98" ht="21" customHeight="1" spans="1:25">
      <c r="A98" s="148" t="s">
        <v>402</v>
      </c>
      <c r="B98" s="148" t="s">
        <v>410</v>
      </c>
      <c r="C98" s="149" t="s">
        <v>397</v>
      </c>
      <c r="D98" s="153" t="s">
        <v>404</v>
      </c>
      <c r="E98" s="154" t="s">
        <v>405</v>
      </c>
      <c r="F98" s="151" t="s">
        <v>288</v>
      </c>
      <c r="G98" s="152" t="s">
        <v>289</v>
      </c>
      <c r="H98" s="150">
        <v>2985</v>
      </c>
      <c r="I98" s="150">
        <v>2985</v>
      </c>
      <c r="J98" s="22"/>
      <c r="K98" s="22"/>
      <c r="L98" s="22"/>
      <c r="M98" s="150">
        <v>2985</v>
      </c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</row>
    <row r="99" ht="21" customHeight="1" spans="1:25">
      <c r="A99" s="148" t="s">
        <v>402</v>
      </c>
      <c r="B99" s="148" t="s">
        <v>411</v>
      </c>
      <c r="C99" s="149" t="s">
        <v>291</v>
      </c>
      <c r="D99" s="153" t="s">
        <v>287</v>
      </c>
      <c r="E99" s="154" t="s">
        <v>147</v>
      </c>
      <c r="F99" s="151" t="s">
        <v>288</v>
      </c>
      <c r="G99" s="152" t="s">
        <v>289</v>
      </c>
      <c r="H99" s="150">
        <v>2134</v>
      </c>
      <c r="I99" s="150">
        <v>2134</v>
      </c>
      <c r="J99" s="22"/>
      <c r="K99" s="22"/>
      <c r="L99" s="22"/>
      <c r="M99" s="150">
        <v>2134</v>
      </c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</row>
    <row r="100" ht="21" customHeight="1" spans="1:25">
      <c r="A100" s="148" t="s">
        <v>402</v>
      </c>
      <c r="B100" s="148" t="s">
        <v>412</v>
      </c>
      <c r="C100" s="149" t="s">
        <v>280</v>
      </c>
      <c r="D100" s="153" t="s">
        <v>400</v>
      </c>
      <c r="E100" s="154" t="s">
        <v>145</v>
      </c>
      <c r="F100" s="151" t="s">
        <v>282</v>
      </c>
      <c r="G100" s="152" t="s">
        <v>283</v>
      </c>
      <c r="H100" s="150">
        <v>38372</v>
      </c>
      <c r="I100" s="150">
        <v>38372</v>
      </c>
      <c r="J100" s="22"/>
      <c r="K100" s="22"/>
      <c r="L100" s="22"/>
      <c r="M100" s="150">
        <v>38372</v>
      </c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</row>
    <row r="101" ht="21" customHeight="1" spans="1:25">
      <c r="A101" s="148" t="s">
        <v>402</v>
      </c>
      <c r="B101" s="148" t="s">
        <v>412</v>
      </c>
      <c r="C101" s="149" t="s">
        <v>280</v>
      </c>
      <c r="D101" s="153" t="s">
        <v>284</v>
      </c>
      <c r="E101" s="154" t="s">
        <v>146</v>
      </c>
      <c r="F101" s="151" t="s">
        <v>285</v>
      </c>
      <c r="G101" s="152" t="s">
        <v>286</v>
      </c>
      <c r="H101" s="150">
        <v>17065</v>
      </c>
      <c r="I101" s="150">
        <v>17065</v>
      </c>
      <c r="J101" s="22"/>
      <c r="K101" s="22"/>
      <c r="L101" s="22"/>
      <c r="M101" s="150">
        <v>17065</v>
      </c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</row>
    <row r="102" ht="21" customHeight="1" spans="1:25">
      <c r="A102" s="148" t="s">
        <v>402</v>
      </c>
      <c r="B102" s="148" t="s">
        <v>412</v>
      </c>
      <c r="C102" s="149" t="s">
        <v>280</v>
      </c>
      <c r="D102" s="153" t="s">
        <v>287</v>
      </c>
      <c r="E102" s="154" t="s">
        <v>147</v>
      </c>
      <c r="F102" s="151" t="s">
        <v>288</v>
      </c>
      <c r="G102" s="152" t="s">
        <v>289</v>
      </c>
      <c r="H102" s="150">
        <v>1880</v>
      </c>
      <c r="I102" s="150">
        <v>1880</v>
      </c>
      <c r="J102" s="22"/>
      <c r="K102" s="22"/>
      <c r="L102" s="22"/>
      <c r="M102" s="150">
        <v>1880</v>
      </c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</row>
    <row r="103" ht="21" customHeight="1" spans="1:25">
      <c r="A103" s="148" t="s">
        <v>413</v>
      </c>
      <c r="B103" s="148" t="s">
        <v>414</v>
      </c>
      <c r="C103" s="149" t="s">
        <v>385</v>
      </c>
      <c r="D103" s="153" t="s">
        <v>415</v>
      </c>
      <c r="E103" s="154" t="s">
        <v>416</v>
      </c>
      <c r="F103" s="151" t="s">
        <v>302</v>
      </c>
      <c r="G103" s="152" t="s">
        <v>247</v>
      </c>
      <c r="H103" s="150">
        <v>197628</v>
      </c>
      <c r="I103" s="150">
        <v>197628</v>
      </c>
      <c r="J103" s="22"/>
      <c r="K103" s="22"/>
      <c r="L103" s="22"/>
      <c r="M103" s="150">
        <v>197628</v>
      </c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</row>
    <row r="104" ht="21" customHeight="1" spans="1:25">
      <c r="A104" s="148" t="s">
        <v>413</v>
      </c>
      <c r="B104" s="148" t="s">
        <v>417</v>
      </c>
      <c r="C104" s="149" t="s">
        <v>389</v>
      </c>
      <c r="D104" s="153" t="s">
        <v>415</v>
      </c>
      <c r="E104" s="154" t="s">
        <v>416</v>
      </c>
      <c r="F104" s="151" t="s">
        <v>251</v>
      </c>
      <c r="G104" s="152" t="s">
        <v>252</v>
      </c>
      <c r="H104" s="150">
        <v>59760</v>
      </c>
      <c r="I104" s="150">
        <v>59760</v>
      </c>
      <c r="J104" s="22"/>
      <c r="K104" s="22"/>
      <c r="L104" s="22"/>
      <c r="M104" s="150">
        <v>59760</v>
      </c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</row>
    <row r="105" ht="21" customHeight="1" spans="1:25">
      <c r="A105" s="148" t="s">
        <v>413</v>
      </c>
      <c r="B105" s="148" t="s">
        <v>418</v>
      </c>
      <c r="C105" s="149" t="s">
        <v>391</v>
      </c>
      <c r="D105" s="153" t="s">
        <v>415</v>
      </c>
      <c r="E105" s="154" t="s">
        <v>416</v>
      </c>
      <c r="F105" s="151" t="s">
        <v>392</v>
      </c>
      <c r="G105" s="152" t="s">
        <v>393</v>
      </c>
      <c r="H105" s="150">
        <v>340337</v>
      </c>
      <c r="I105" s="150">
        <v>340337</v>
      </c>
      <c r="J105" s="22"/>
      <c r="K105" s="22"/>
      <c r="L105" s="22"/>
      <c r="M105" s="150">
        <v>340337</v>
      </c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</row>
    <row r="106" ht="21" customHeight="1" spans="1:25">
      <c r="A106" s="148" t="s">
        <v>413</v>
      </c>
      <c r="B106" s="148" t="s">
        <v>419</v>
      </c>
      <c r="C106" s="149" t="s">
        <v>395</v>
      </c>
      <c r="D106" s="153" t="s">
        <v>415</v>
      </c>
      <c r="E106" s="154" t="s">
        <v>416</v>
      </c>
      <c r="F106" s="151" t="s">
        <v>273</v>
      </c>
      <c r="G106" s="152" t="s">
        <v>274</v>
      </c>
      <c r="H106" s="150">
        <v>21660</v>
      </c>
      <c r="I106" s="150">
        <v>21660</v>
      </c>
      <c r="J106" s="22"/>
      <c r="K106" s="22"/>
      <c r="L106" s="22"/>
      <c r="M106" s="150">
        <v>21660</v>
      </c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</row>
    <row r="107" ht="21" customHeight="1" spans="1:25">
      <c r="A107" s="148" t="s">
        <v>413</v>
      </c>
      <c r="B107" s="148" t="s">
        <v>420</v>
      </c>
      <c r="C107" s="149" t="s">
        <v>397</v>
      </c>
      <c r="D107" s="153" t="s">
        <v>415</v>
      </c>
      <c r="E107" s="154" t="s">
        <v>416</v>
      </c>
      <c r="F107" s="151" t="s">
        <v>288</v>
      </c>
      <c r="G107" s="152" t="s">
        <v>289</v>
      </c>
      <c r="H107" s="150">
        <v>3932</v>
      </c>
      <c r="I107" s="150">
        <v>3932</v>
      </c>
      <c r="J107" s="22"/>
      <c r="K107" s="22"/>
      <c r="L107" s="22"/>
      <c r="M107" s="150">
        <v>3932</v>
      </c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</row>
    <row r="108" ht="21" customHeight="1" spans="1:25">
      <c r="A108" s="148" t="s">
        <v>413</v>
      </c>
      <c r="B108" s="148" t="s">
        <v>421</v>
      </c>
      <c r="C108" s="149" t="s">
        <v>291</v>
      </c>
      <c r="D108" s="153" t="s">
        <v>287</v>
      </c>
      <c r="E108" s="154" t="s">
        <v>147</v>
      </c>
      <c r="F108" s="151" t="s">
        <v>288</v>
      </c>
      <c r="G108" s="152" t="s">
        <v>289</v>
      </c>
      <c r="H108" s="150">
        <v>2809</v>
      </c>
      <c r="I108" s="150">
        <v>2809</v>
      </c>
      <c r="J108" s="22"/>
      <c r="K108" s="22"/>
      <c r="L108" s="22"/>
      <c r="M108" s="150">
        <v>2809</v>
      </c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</row>
    <row r="109" ht="21" customHeight="1" spans="1:25">
      <c r="A109" s="148" t="s">
        <v>413</v>
      </c>
      <c r="B109" s="148" t="s">
        <v>422</v>
      </c>
      <c r="C109" s="149" t="s">
        <v>280</v>
      </c>
      <c r="D109" s="153" t="s">
        <v>400</v>
      </c>
      <c r="E109" s="154" t="s">
        <v>145</v>
      </c>
      <c r="F109" s="151" t="s">
        <v>282</v>
      </c>
      <c r="G109" s="152" t="s">
        <v>283</v>
      </c>
      <c r="H109" s="150">
        <v>50549</v>
      </c>
      <c r="I109" s="150">
        <v>50549</v>
      </c>
      <c r="J109" s="22"/>
      <c r="K109" s="22"/>
      <c r="L109" s="22"/>
      <c r="M109" s="150">
        <v>50549</v>
      </c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</row>
    <row r="110" ht="21" customHeight="1" spans="1:25">
      <c r="A110" s="148" t="s">
        <v>413</v>
      </c>
      <c r="B110" s="148" t="s">
        <v>422</v>
      </c>
      <c r="C110" s="149" t="s">
        <v>280</v>
      </c>
      <c r="D110" s="153" t="s">
        <v>284</v>
      </c>
      <c r="E110" s="154" t="s">
        <v>146</v>
      </c>
      <c r="F110" s="151" t="s">
        <v>285</v>
      </c>
      <c r="G110" s="152" t="s">
        <v>286</v>
      </c>
      <c r="H110" s="150">
        <v>22470</v>
      </c>
      <c r="I110" s="150">
        <v>22470</v>
      </c>
      <c r="J110" s="22"/>
      <c r="K110" s="22"/>
      <c r="L110" s="22"/>
      <c r="M110" s="150">
        <v>22470</v>
      </c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</row>
    <row r="111" ht="21" customHeight="1" spans="1:25">
      <c r="A111" s="148" t="s">
        <v>413</v>
      </c>
      <c r="B111" s="148" t="s">
        <v>422</v>
      </c>
      <c r="C111" s="149" t="s">
        <v>280</v>
      </c>
      <c r="D111" s="153" t="s">
        <v>287</v>
      </c>
      <c r="E111" s="154" t="s">
        <v>147</v>
      </c>
      <c r="F111" s="151" t="s">
        <v>288</v>
      </c>
      <c r="G111" s="152" t="s">
        <v>289</v>
      </c>
      <c r="H111" s="150">
        <v>2820</v>
      </c>
      <c r="I111" s="150">
        <v>2820</v>
      </c>
      <c r="J111" s="22"/>
      <c r="K111" s="22"/>
      <c r="L111" s="22"/>
      <c r="M111" s="150">
        <v>2820</v>
      </c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</row>
    <row r="112" ht="21" customHeight="1" spans="1:25">
      <c r="A112" s="148" t="s">
        <v>413</v>
      </c>
      <c r="B112" s="148" t="s">
        <v>423</v>
      </c>
      <c r="C112" s="149" t="s">
        <v>262</v>
      </c>
      <c r="D112" s="153" t="s">
        <v>263</v>
      </c>
      <c r="E112" s="154" t="s">
        <v>138</v>
      </c>
      <c r="F112" s="151" t="s">
        <v>264</v>
      </c>
      <c r="G112" s="152" t="s">
        <v>262</v>
      </c>
      <c r="H112" s="150">
        <v>89877</v>
      </c>
      <c r="I112" s="150">
        <v>89877</v>
      </c>
      <c r="J112" s="22"/>
      <c r="K112" s="22"/>
      <c r="L112" s="22"/>
      <c r="M112" s="150">
        <v>89877</v>
      </c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</row>
    <row r="113" ht="21" customHeight="1" spans="1:25">
      <c r="A113" s="148" t="s">
        <v>424</v>
      </c>
      <c r="B113" s="148" t="s">
        <v>425</v>
      </c>
      <c r="C113" s="149" t="s">
        <v>385</v>
      </c>
      <c r="D113" s="153" t="s">
        <v>426</v>
      </c>
      <c r="E113" s="154" t="s">
        <v>427</v>
      </c>
      <c r="F113" s="151" t="s">
        <v>302</v>
      </c>
      <c r="G113" s="152" t="s">
        <v>247</v>
      </c>
      <c r="H113" s="150">
        <v>148128</v>
      </c>
      <c r="I113" s="150">
        <v>148128</v>
      </c>
      <c r="J113" s="22"/>
      <c r="K113" s="22"/>
      <c r="L113" s="22"/>
      <c r="M113" s="150">
        <v>148128</v>
      </c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</row>
    <row r="114" ht="21" customHeight="1" spans="1:25">
      <c r="A114" s="148" t="s">
        <v>424</v>
      </c>
      <c r="B114" s="148" t="s">
        <v>428</v>
      </c>
      <c r="C114" s="149" t="s">
        <v>389</v>
      </c>
      <c r="D114" s="153" t="s">
        <v>426</v>
      </c>
      <c r="E114" s="154" t="s">
        <v>427</v>
      </c>
      <c r="F114" s="151" t="s">
        <v>251</v>
      </c>
      <c r="G114" s="152" t="s">
        <v>252</v>
      </c>
      <c r="H114" s="150">
        <v>48720</v>
      </c>
      <c r="I114" s="150">
        <v>48720</v>
      </c>
      <c r="J114" s="22"/>
      <c r="K114" s="22"/>
      <c r="L114" s="22"/>
      <c r="M114" s="150">
        <v>48720</v>
      </c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</row>
    <row r="115" ht="21" customHeight="1" spans="1:25">
      <c r="A115" s="148" t="s">
        <v>424</v>
      </c>
      <c r="B115" s="148" t="s">
        <v>429</v>
      </c>
      <c r="C115" s="149" t="s">
        <v>391</v>
      </c>
      <c r="D115" s="153" t="s">
        <v>426</v>
      </c>
      <c r="E115" s="154" t="s">
        <v>427</v>
      </c>
      <c r="F115" s="151" t="s">
        <v>392</v>
      </c>
      <c r="G115" s="152" t="s">
        <v>393</v>
      </c>
      <c r="H115" s="150">
        <v>225548</v>
      </c>
      <c r="I115" s="150">
        <v>225548</v>
      </c>
      <c r="J115" s="22"/>
      <c r="K115" s="22"/>
      <c r="L115" s="22"/>
      <c r="M115" s="150">
        <v>225548</v>
      </c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</row>
    <row r="116" ht="21" customHeight="1" spans="1:25">
      <c r="A116" s="148" t="s">
        <v>424</v>
      </c>
      <c r="B116" s="148" t="s">
        <v>430</v>
      </c>
      <c r="C116" s="149" t="s">
        <v>395</v>
      </c>
      <c r="D116" s="153" t="s">
        <v>426</v>
      </c>
      <c r="E116" s="154" t="s">
        <v>427</v>
      </c>
      <c r="F116" s="151" t="s">
        <v>273</v>
      </c>
      <c r="G116" s="152" t="s">
        <v>274</v>
      </c>
      <c r="H116" s="150">
        <v>4440</v>
      </c>
      <c r="I116" s="150">
        <v>4440</v>
      </c>
      <c r="J116" s="22"/>
      <c r="K116" s="22"/>
      <c r="L116" s="22"/>
      <c r="M116" s="150">
        <v>4440</v>
      </c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</row>
    <row r="117" ht="21" customHeight="1" spans="1:25">
      <c r="A117" s="148" t="s">
        <v>424</v>
      </c>
      <c r="B117" s="148" t="s">
        <v>431</v>
      </c>
      <c r="C117" s="149" t="s">
        <v>213</v>
      </c>
      <c r="D117" s="153" t="s">
        <v>426</v>
      </c>
      <c r="E117" s="154" t="s">
        <v>427</v>
      </c>
      <c r="F117" s="151" t="s">
        <v>276</v>
      </c>
      <c r="G117" s="152" t="s">
        <v>213</v>
      </c>
      <c r="H117" s="150">
        <v>10000</v>
      </c>
      <c r="I117" s="150">
        <v>10000</v>
      </c>
      <c r="J117" s="22"/>
      <c r="K117" s="22"/>
      <c r="L117" s="22"/>
      <c r="M117" s="150">
        <v>10000</v>
      </c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</row>
    <row r="118" ht="21" customHeight="1" spans="1:25">
      <c r="A118" s="148" t="s">
        <v>424</v>
      </c>
      <c r="B118" s="148" t="s">
        <v>432</v>
      </c>
      <c r="C118" s="149" t="s">
        <v>280</v>
      </c>
      <c r="D118" s="153" t="s">
        <v>400</v>
      </c>
      <c r="E118" s="154" t="s">
        <v>145</v>
      </c>
      <c r="F118" s="151" t="s">
        <v>282</v>
      </c>
      <c r="G118" s="152" t="s">
        <v>283</v>
      </c>
      <c r="H118" s="150">
        <v>35000</v>
      </c>
      <c r="I118" s="150">
        <v>35000</v>
      </c>
      <c r="J118" s="22"/>
      <c r="K118" s="22"/>
      <c r="L118" s="22"/>
      <c r="M118" s="150">
        <v>35000</v>
      </c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</row>
    <row r="119" ht="21" customHeight="1" spans="1:25">
      <c r="A119" s="148" t="s">
        <v>424</v>
      </c>
      <c r="B119" s="148" t="s">
        <v>432</v>
      </c>
      <c r="C119" s="149" t="s">
        <v>280</v>
      </c>
      <c r="D119" s="153" t="s">
        <v>284</v>
      </c>
      <c r="E119" s="154" t="s">
        <v>146</v>
      </c>
      <c r="F119" s="151" t="s">
        <v>285</v>
      </c>
      <c r="G119" s="152" t="s">
        <v>286</v>
      </c>
      <c r="H119" s="150">
        <v>15562</v>
      </c>
      <c r="I119" s="150">
        <v>15562</v>
      </c>
      <c r="J119" s="22"/>
      <c r="K119" s="22"/>
      <c r="L119" s="22"/>
      <c r="M119" s="150">
        <v>15562</v>
      </c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</row>
    <row r="120" ht="21" customHeight="1" spans="1:25">
      <c r="A120" s="148" t="s">
        <v>424</v>
      </c>
      <c r="B120" s="148" t="s">
        <v>432</v>
      </c>
      <c r="C120" s="149" t="s">
        <v>280</v>
      </c>
      <c r="D120" s="153" t="s">
        <v>287</v>
      </c>
      <c r="E120" s="154" t="s">
        <v>147</v>
      </c>
      <c r="F120" s="151" t="s">
        <v>288</v>
      </c>
      <c r="G120" s="152" t="s">
        <v>289</v>
      </c>
      <c r="H120" s="150">
        <v>1880</v>
      </c>
      <c r="I120" s="150">
        <v>1880</v>
      </c>
      <c r="J120" s="22"/>
      <c r="K120" s="22"/>
      <c r="L120" s="22"/>
      <c r="M120" s="150">
        <v>1880</v>
      </c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</row>
    <row r="121" ht="21" customHeight="1" spans="1:25">
      <c r="A121" s="148" t="s">
        <v>424</v>
      </c>
      <c r="B121" s="148" t="s">
        <v>433</v>
      </c>
      <c r="C121" s="149" t="s">
        <v>262</v>
      </c>
      <c r="D121" s="153" t="s">
        <v>263</v>
      </c>
      <c r="E121" s="154" t="s">
        <v>138</v>
      </c>
      <c r="F121" s="151" t="s">
        <v>264</v>
      </c>
      <c r="G121" s="152" t="s">
        <v>262</v>
      </c>
      <c r="H121" s="150">
        <v>62246</v>
      </c>
      <c r="I121" s="150">
        <v>62246</v>
      </c>
      <c r="J121" s="22"/>
      <c r="K121" s="22"/>
      <c r="L121" s="22"/>
      <c r="M121" s="150">
        <v>62246</v>
      </c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</row>
    <row r="122" ht="21" customHeight="1" spans="1:25">
      <c r="A122" s="148" t="s">
        <v>424</v>
      </c>
      <c r="B122" s="148" t="s">
        <v>434</v>
      </c>
      <c r="C122" s="149" t="s">
        <v>291</v>
      </c>
      <c r="D122" s="153" t="s">
        <v>287</v>
      </c>
      <c r="E122" s="154" t="s">
        <v>147</v>
      </c>
      <c r="F122" s="151" t="s">
        <v>288</v>
      </c>
      <c r="G122" s="152" t="s">
        <v>289</v>
      </c>
      <c r="H122" s="150">
        <v>1946</v>
      </c>
      <c r="I122" s="150">
        <v>1946</v>
      </c>
      <c r="J122" s="22"/>
      <c r="K122" s="22"/>
      <c r="L122" s="22"/>
      <c r="M122" s="150">
        <v>1946</v>
      </c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</row>
    <row r="123" ht="21" customHeight="1" spans="1:25">
      <c r="A123" s="148" t="s">
        <v>424</v>
      </c>
      <c r="B123" s="148" t="s">
        <v>435</v>
      </c>
      <c r="C123" s="149" t="s">
        <v>397</v>
      </c>
      <c r="D123" s="153" t="s">
        <v>426</v>
      </c>
      <c r="E123" s="154" t="s">
        <v>427</v>
      </c>
      <c r="F123" s="151" t="s">
        <v>288</v>
      </c>
      <c r="G123" s="152" t="s">
        <v>289</v>
      </c>
      <c r="H123" s="150">
        <v>2723</v>
      </c>
      <c r="I123" s="150">
        <v>2723</v>
      </c>
      <c r="J123" s="22"/>
      <c r="K123" s="22"/>
      <c r="L123" s="22"/>
      <c r="M123" s="150">
        <v>2723</v>
      </c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</row>
    <row r="124" ht="21" customHeight="1" spans="1:25">
      <c r="A124" s="148" t="s">
        <v>436</v>
      </c>
      <c r="B124" s="148" t="s">
        <v>437</v>
      </c>
      <c r="C124" s="149" t="s">
        <v>385</v>
      </c>
      <c r="D124" s="153" t="s">
        <v>426</v>
      </c>
      <c r="E124" s="154" t="s">
        <v>427</v>
      </c>
      <c r="F124" s="151" t="s">
        <v>302</v>
      </c>
      <c r="G124" s="152" t="s">
        <v>247</v>
      </c>
      <c r="H124" s="150">
        <v>156864</v>
      </c>
      <c r="I124" s="150">
        <v>156864</v>
      </c>
      <c r="J124" s="22"/>
      <c r="K124" s="22"/>
      <c r="L124" s="22"/>
      <c r="M124" s="150">
        <v>156864</v>
      </c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</row>
    <row r="125" ht="21" customHeight="1" spans="1:25">
      <c r="A125" s="148" t="s">
        <v>436</v>
      </c>
      <c r="B125" s="148" t="s">
        <v>438</v>
      </c>
      <c r="C125" s="149" t="s">
        <v>389</v>
      </c>
      <c r="D125" s="153" t="s">
        <v>426</v>
      </c>
      <c r="E125" s="154" t="s">
        <v>427</v>
      </c>
      <c r="F125" s="151" t="s">
        <v>251</v>
      </c>
      <c r="G125" s="152" t="s">
        <v>252</v>
      </c>
      <c r="H125" s="150">
        <v>52560</v>
      </c>
      <c r="I125" s="150">
        <v>52560</v>
      </c>
      <c r="J125" s="22"/>
      <c r="K125" s="22"/>
      <c r="L125" s="22"/>
      <c r="M125" s="150">
        <v>52560</v>
      </c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</row>
    <row r="126" ht="21" customHeight="1" spans="1:25">
      <c r="A126" s="148" t="s">
        <v>436</v>
      </c>
      <c r="B126" s="148" t="s">
        <v>439</v>
      </c>
      <c r="C126" s="149" t="s">
        <v>391</v>
      </c>
      <c r="D126" s="153" t="s">
        <v>426</v>
      </c>
      <c r="E126" s="154" t="s">
        <v>427</v>
      </c>
      <c r="F126" s="151" t="s">
        <v>392</v>
      </c>
      <c r="G126" s="152" t="s">
        <v>393</v>
      </c>
      <c r="H126" s="150">
        <v>239044</v>
      </c>
      <c r="I126" s="150">
        <v>239044</v>
      </c>
      <c r="J126" s="22"/>
      <c r="K126" s="22"/>
      <c r="L126" s="22"/>
      <c r="M126" s="150">
        <v>239044</v>
      </c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</row>
    <row r="127" ht="21" customHeight="1" spans="1:25">
      <c r="A127" s="148" t="s">
        <v>436</v>
      </c>
      <c r="B127" s="148" t="s">
        <v>440</v>
      </c>
      <c r="C127" s="149" t="s">
        <v>395</v>
      </c>
      <c r="D127" s="153" t="s">
        <v>426</v>
      </c>
      <c r="E127" s="154" t="s">
        <v>427</v>
      </c>
      <c r="F127" s="151" t="s">
        <v>273</v>
      </c>
      <c r="G127" s="152" t="s">
        <v>274</v>
      </c>
      <c r="H127" s="150">
        <v>14440</v>
      </c>
      <c r="I127" s="150">
        <v>14440</v>
      </c>
      <c r="J127" s="22"/>
      <c r="K127" s="22"/>
      <c r="L127" s="22"/>
      <c r="M127" s="150">
        <v>14440</v>
      </c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</row>
    <row r="128" ht="21" customHeight="1" spans="1:25">
      <c r="A128" s="148" t="s">
        <v>436</v>
      </c>
      <c r="B128" s="148" t="s">
        <v>441</v>
      </c>
      <c r="C128" s="149" t="s">
        <v>291</v>
      </c>
      <c r="D128" s="153" t="s">
        <v>287</v>
      </c>
      <c r="E128" s="154" t="s">
        <v>147</v>
      </c>
      <c r="F128" s="151" t="s">
        <v>288</v>
      </c>
      <c r="G128" s="152" t="s">
        <v>289</v>
      </c>
      <c r="H128" s="150">
        <v>2060</v>
      </c>
      <c r="I128" s="150">
        <v>2060</v>
      </c>
      <c r="J128" s="22"/>
      <c r="K128" s="22"/>
      <c r="L128" s="22"/>
      <c r="M128" s="150">
        <v>2060</v>
      </c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</row>
    <row r="129" ht="21" customHeight="1" spans="1:25">
      <c r="A129" s="148" t="s">
        <v>436</v>
      </c>
      <c r="B129" s="148" t="s">
        <v>442</v>
      </c>
      <c r="C129" s="149" t="s">
        <v>262</v>
      </c>
      <c r="D129" s="153" t="s">
        <v>263</v>
      </c>
      <c r="E129" s="154" t="s">
        <v>138</v>
      </c>
      <c r="F129" s="151" t="s">
        <v>264</v>
      </c>
      <c r="G129" s="152" t="s">
        <v>262</v>
      </c>
      <c r="H129" s="150">
        <v>65919</v>
      </c>
      <c r="I129" s="150">
        <v>65919</v>
      </c>
      <c r="J129" s="22"/>
      <c r="K129" s="22"/>
      <c r="L129" s="22"/>
      <c r="M129" s="150">
        <v>65919</v>
      </c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</row>
    <row r="130" ht="21" customHeight="1" spans="1:25">
      <c r="A130" s="148" t="s">
        <v>436</v>
      </c>
      <c r="B130" s="148" t="s">
        <v>443</v>
      </c>
      <c r="C130" s="149" t="s">
        <v>280</v>
      </c>
      <c r="D130" s="153" t="s">
        <v>400</v>
      </c>
      <c r="E130" s="154" t="s">
        <v>145</v>
      </c>
      <c r="F130" s="151" t="s">
        <v>282</v>
      </c>
      <c r="G130" s="152" t="s">
        <v>283</v>
      </c>
      <c r="H130" s="150">
        <v>37071</v>
      </c>
      <c r="I130" s="150">
        <v>37071</v>
      </c>
      <c r="J130" s="22"/>
      <c r="K130" s="22"/>
      <c r="L130" s="22"/>
      <c r="M130" s="150">
        <v>37071</v>
      </c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</row>
    <row r="131" ht="21" customHeight="1" spans="1:25">
      <c r="A131" s="148" t="s">
        <v>436</v>
      </c>
      <c r="B131" s="148" t="s">
        <v>443</v>
      </c>
      <c r="C131" s="149" t="s">
        <v>280</v>
      </c>
      <c r="D131" s="153" t="s">
        <v>284</v>
      </c>
      <c r="E131" s="154" t="s">
        <v>146</v>
      </c>
      <c r="F131" s="151" t="s">
        <v>285</v>
      </c>
      <c r="G131" s="152" t="s">
        <v>286</v>
      </c>
      <c r="H131" s="150">
        <v>16480</v>
      </c>
      <c r="I131" s="150">
        <v>16480</v>
      </c>
      <c r="J131" s="22"/>
      <c r="K131" s="22"/>
      <c r="L131" s="22"/>
      <c r="M131" s="150">
        <v>16480</v>
      </c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</row>
    <row r="132" ht="21" customHeight="1" spans="1:25">
      <c r="A132" s="148" t="s">
        <v>436</v>
      </c>
      <c r="B132" s="148" t="s">
        <v>443</v>
      </c>
      <c r="C132" s="149" t="s">
        <v>280</v>
      </c>
      <c r="D132" s="153" t="s">
        <v>287</v>
      </c>
      <c r="E132" s="154" t="s">
        <v>147</v>
      </c>
      <c r="F132" s="151" t="s">
        <v>288</v>
      </c>
      <c r="G132" s="152" t="s">
        <v>289</v>
      </c>
      <c r="H132" s="150">
        <v>1880</v>
      </c>
      <c r="I132" s="150">
        <v>1880</v>
      </c>
      <c r="J132" s="22"/>
      <c r="K132" s="22"/>
      <c r="L132" s="22"/>
      <c r="M132" s="150">
        <v>1880</v>
      </c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</row>
    <row r="133" ht="21" customHeight="1" spans="1:25">
      <c r="A133" s="148" t="s">
        <v>436</v>
      </c>
      <c r="B133" s="148" t="s">
        <v>444</v>
      </c>
      <c r="C133" s="149" t="s">
        <v>397</v>
      </c>
      <c r="D133" s="153" t="s">
        <v>426</v>
      </c>
      <c r="E133" s="154" t="s">
        <v>427</v>
      </c>
      <c r="F133" s="151" t="s">
        <v>288</v>
      </c>
      <c r="G133" s="152" t="s">
        <v>289</v>
      </c>
      <c r="H133" s="150">
        <v>2884</v>
      </c>
      <c r="I133" s="150">
        <v>2884</v>
      </c>
      <c r="J133" s="22"/>
      <c r="K133" s="22"/>
      <c r="L133" s="22"/>
      <c r="M133" s="150">
        <v>2884</v>
      </c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</row>
    <row r="134" ht="21" customHeight="1" spans="1:25">
      <c r="A134" s="148" t="s">
        <v>445</v>
      </c>
      <c r="B134" s="148" t="s">
        <v>446</v>
      </c>
      <c r="C134" s="149" t="s">
        <v>385</v>
      </c>
      <c r="D134" s="153" t="s">
        <v>447</v>
      </c>
      <c r="E134" s="154" t="s">
        <v>448</v>
      </c>
      <c r="F134" s="151" t="s">
        <v>302</v>
      </c>
      <c r="G134" s="152" t="s">
        <v>247</v>
      </c>
      <c r="H134" s="150">
        <v>179220</v>
      </c>
      <c r="I134" s="150">
        <v>179220</v>
      </c>
      <c r="J134" s="22"/>
      <c r="K134" s="22"/>
      <c r="L134" s="22"/>
      <c r="M134" s="150">
        <v>179220</v>
      </c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</row>
    <row r="135" ht="21" customHeight="1" spans="1:25">
      <c r="A135" s="148" t="s">
        <v>445</v>
      </c>
      <c r="B135" s="148" t="s">
        <v>449</v>
      </c>
      <c r="C135" s="149" t="s">
        <v>389</v>
      </c>
      <c r="D135" s="153" t="s">
        <v>447</v>
      </c>
      <c r="E135" s="154" t="s">
        <v>448</v>
      </c>
      <c r="F135" s="151" t="s">
        <v>251</v>
      </c>
      <c r="G135" s="152" t="s">
        <v>252</v>
      </c>
      <c r="H135" s="150">
        <v>49920</v>
      </c>
      <c r="I135" s="150">
        <v>49920</v>
      </c>
      <c r="J135" s="22"/>
      <c r="K135" s="22"/>
      <c r="L135" s="22"/>
      <c r="M135" s="150">
        <v>49920</v>
      </c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</row>
    <row r="136" ht="21" customHeight="1" spans="1:25">
      <c r="A136" s="148" t="s">
        <v>445</v>
      </c>
      <c r="B136" s="148" t="s">
        <v>450</v>
      </c>
      <c r="C136" s="149" t="s">
        <v>391</v>
      </c>
      <c r="D136" s="153" t="s">
        <v>447</v>
      </c>
      <c r="E136" s="154" t="s">
        <v>448</v>
      </c>
      <c r="F136" s="151" t="s">
        <v>392</v>
      </c>
      <c r="G136" s="152" t="s">
        <v>393</v>
      </c>
      <c r="H136" s="150">
        <v>286963</v>
      </c>
      <c r="I136" s="150">
        <v>286963</v>
      </c>
      <c r="J136" s="22"/>
      <c r="K136" s="22"/>
      <c r="L136" s="22"/>
      <c r="M136" s="150">
        <v>286963</v>
      </c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</row>
    <row r="137" ht="21" customHeight="1" spans="1:25">
      <c r="A137" s="148" t="s">
        <v>445</v>
      </c>
      <c r="B137" s="148" t="s">
        <v>451</v>
      </c>
      <c r="C137" s="149" t="s">
        <v>395</v>
      </c>
      <c r="D137" s="153" t="s">
        <v>447</v>
      </c>
      <c r="E137" s="154" t="s">
        <v>448</v>
      </c>
      <c r="F137" s="151" t="s">
        <v>297</v>
      </c>
      <c r="G137" s="152" t="s">
        <v>298</v>
      </c>
      <c r="H137" s="150">
        <v>18050</v>
      </c>
      <c r="I137" s="150">
        <v>18050</v>
      </c>
      <c r="J137" s="22"/>
      <c r="K137" s="22"/>
      <c r="L137" s="22"/>
      <c r="M137" s="150">
        <v>18050</v>
      </c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</row>
    <row r="138" ht="21" customHeight="1" spans="1:25">
      <c r="A138" s="148" t="s">
        <v>445</v>
      </c>
      <c r="B138" s="148" t="s">
        <v>452</v>
      </c>
      <c r="C138" s="149" t="s">
        <v>280</v>
      </c>
      <c r="D138" s="153" t="s">
        <v>400</v>
      </c>
      <c r="E138" s="154" t="s">
        <v>145</v>
      </c>
      <c r="F138" s="151" t="s">
        <v>282</v>
      </c>
      <c r="G138" s="152" t="s">
        <v>283</v>
      </c>
      <c r="H138" s="150">
        <v>43750</v>
      </c>
      <c r="I138" s="150">
        <v>43750</v>
      </c>
      <c r="J138" s="22"/>
      <c r="K138" s="22"/>
      <c r="L138" s="22"/>
      <c r="M138" s="150">
        <v>43750</v>
      </c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</row>
    <row r="139" ht="21" customHeight="1" spans="1:25">
      <c r="A139" s="148" t="s">
        <v>445</v>
      </c>
      <c r="B139" s="148" t="s">
        <v>452</v>
      </c>
      <c r="C139" s="149" t="s">
        <v>280</v>
      </c>
      <c r="D139" s="153" t="s">
        <v>284</v>
      </c>
      <c r="E139" s="154" t="s">
        <v>146</v>
      </c>
      <c r="F139" s="151" t="s">
        <v>285</v>
      </c>
      <c r="G139" s="152" t="s">
        <v>286</v>
      </c>
      <c r="H139" s="150">
        <v>19445</v>
      </c>
      <c r="I139" s="150">
        <v>19445</v>
      </c>
      <c r="J139" s="22"/>
      <c r="K139" s="22"/>
      <c r="L139" s="22"/>
      <c r="M139" s="150">
        <v>19445</v>
      </c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</row>
    <row r="140" ht="21" customHeight="1" spans="1:25">
      <c r="A140" s="148" t="s">
        <v>445</v>
      </c>
      <c r="B140" s="148" t="s">
        <v>452</v>
      </c>
      <c r="C140" s="149" t="s">
        <v>280</v>
      </c>
      <c r="D140" s="153" t="s">
        <v>287</v>
      </c>
      <c r="E140" s="154" t="s">
        <v>147</v>
      </c>
      <c r="F140" s="151" t="s">
        <v>288</v>
      </c>
      <c r="G140" s="152" t="s">
        <v>289</v>
      </c>
      <c r="H140" s="150">
        <v>2350</v>
      </c>
      <c r="I140" s="150">
        <v>2350</v>
      </c>
      <c r="J140" s="22"/>
      <c r="K140" s="22"/>
      <c r="L140" s="22"/>
      <c r="M140" s="150">
        <v>2350</v>
      </c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</row>
    <row r="141" ht="21" customHeight="1" spans="1:25">
      <c r="A141" s="148" t="s">
        <v>445</v>
      </c>
      <c r="B141" s="148" t="s">
        <v>453</v>
      </c>
      <c r="C141" s="149" t="s">
        <v>262</v>
      </c>
      <c r="D141" s="153" t="s">
        <v>263</v>
      </c>
      <c r="E141" s="154" t="s">
        <v>138</v>
      </c>
      <c r="F141" s="151" t="s">
        <v>264</v>
      </c>
      <c r="G141" s="152" t="s">
        <v>262</v>
      </c>
      <c r="H141" s="150">
        <v>77777</v>
      </c>
      <c r="I141" s="150">
        <v>77777</v>
      </c>
      <c r="J141" s="22"/>
      <c r="K141" s="22"/>
      <c r="L141" s="22"/>
      <c r="M141" s="150">
        <v>77777</v>
      </c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</row>
    <row r="142" ht="21" customHeight="1" spans="1:25">
      <c r="A142" s="148" t="s">
        <v>445</v>
      </c>
      <c r="B142" s="148" t="s">
        <v>454</v>
      </c>
      <c r="C142" s="149" t="s">
        <v>291</v>
      </c>
      <c r="D142" s="153" t="s">
        <v>287</v>
      </c>
      <c r="E142" s="154" t="s">
        <v>147</v>
      </c>
      <c r="F142" s="151" t="s">
        <v>288</v>
      </c>
      <c r="G142" s="152" t="s">
        <v>289</v>
      </c>
      <c r="H142" s="150">
        <v>2431</v>
      </c>
      <c r="I142" s="150">
        <v>2431</v>
      </c>
      <c r="J142" s="22"/>
      <c r="K142" s="22"/>
      <c r="L142" s="22"/>
      <c r="M142" s="150">
        <v>2431</v>
      </c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</row>
    <row r="143" ht="21" customHeight="1" spans="1:25">
      <c r="A143" s="148" t="s">
        <v>445</v>
      </c>
      <c r="B143" s="148" t="s">
        <v>455</v>
      </c>
      <c r="C143" s="149" t="s">
        <v>397</v>
      </c>
      <c r="D143" s="153" t="s">
        <v>447</v>
      </c>
      <c r="E143" s="154" t="s">
        <v>448</v>
      </c>
      <c r="F143" s="151" t="s">
        <v>288</v>
      </c>
      <c r="G143" s="152" t="s">
        <v>289</v>
      </c>
      <c r="H143" s="150">
        <v>3403</v>
      </c>
      <c r="I143" s="150">
        <v>3403</v>
      </c>
      <c r="J143" s="22"/>
      <c r="K143" s="22"/>
      <c r="L143" s="22"/>
      <c r="M143" s="150">
        <v>3403</v>
      </c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</row>
    <row r="144" ht="21" customHeight="1" spans="1:25">
      <c r="A144" s="148" t="s">
        <v>456</v>
      </c>
      <c r="B144" s="148" t="s">
        <v>457</v>
      </c>
      <c r="C144" s="149" t="s">
        <v>385</v>
      </c>
      <c r="D144" s="153" t="s">
        <v>458</v>
      </c>
      <c r="E144" s="154" t="s">
        <v>246</v>
      </c>
      <c r="F144" s="151" t="s">
        <v>302</v>
      </c>
      <c r="G144" s="152" t="s">
        <v>247</v>
      </c>
      <c r="H144" s="150">
        <v>29820</v>
      </c>
      <c r="I144" s="150">
        <v>29820</v>
      </c>
      <c r="J144" s="22"/>
      <c r="K144" s="22"/>
      <c r="L144" s="22"/>
      <c r="M144" s="150">
        <v>29820</v>
      </c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</row>
    <row r="145" ht="21" customHeight="1" spans="1:25">
      <c r="A145" s="148" t="s">
        <v>456</v>
      </c>
      <c r="B145" s="148" t="s">
        <v>459</v>
      </c>
      <c r="C145" s="149" t="s">
        <v>389</v>
      </c>
      <c r="D145" s="153" t="s">
        <v>458</v>
      </c>
      <c r="E145" s="154" t="s">
        <v>246</v>
      </c>
      <c r="F145" s="151" t="s">
        <v>251</v>
      </c>
      <c r="G145" s="152" t="s">
        <v>252</v>
      </c>
      <c r="H145" s="150">
        <v>9840</v>
      </c>
      <c r="I145" s="150">
        <v>9840</v>
      </c>
      <c r="J145" s="22"/>
      <c r="K145" s="22"/>
      <c r="L145" s="22"/>
      <c r="M145" s="150">
        <v>9840</v>
      </c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</row>
    <row r="146" ht="21" customHeight="1" spans="1:25">
      <c r="A146" s="148" t="s">
        <v>456</v>
      </c>
      <c r="B146" s="148" t="s">
        <v>460</v>
      </c>
      <c r="C146" s="149" t="s">
        <v>391</v>
      </c>
      <c r="D146" s="153" t="s">
        <v>458</v>
      </c>
      <c r="E146" s="154" t="s">
        <v>246</v>
      </c>
      <c r="F146" s="151" t="s">
        <v>392</v>
      </c>
      <c r="G146" s="152" t="s">
        <v>393</v>
      </c>
      <c r="H146" s="150">
        <v>53317</v>
      </c>
      <c r="I146" s="150">
        <v>53317</v>
      </c>
      <c r="J146" s="22"/>
      <c r="K146" s="22"/>
      <c r="L146" s="22"/>
      <c r="M146" s="150">
        <v>53317</v>
      </c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</row>
    <row r="147" ht="21" customHeight="1" spans="1:25">
      <c r="A147" s="148" t="s">
        <v>456</v>
      </c>
      <c r="B147" s="148" t="s">
        <v>461</v>
      </c>
      <c r="C147" s="149" t="s">
        <v>272</v>
      </c>
      <c r="D147" s="153" t="s">
        <v>458</v>
      </c>
      <c r="E147" s="154" t="s">
        <v>246</v>
      </c>
      <c r="F147" s="151" t="s">
        <v>273</v>
      </c>
      <c r="G147" s="152" t="s">
        <v>274</v>
      </c>
      <c r="H147" s="150">
        <v>3610</v>
      </c>
      <c r="I147" s="150">
        <v>3610</v>
      </c>
      <c r="J147" s="22"/>
      <c r="K147" s="22"/>
      <c r="L147" s="22"/>
      <c r="M147" s="150">
        <v>3610</v>
      </c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</row>
    <row r="148" ht="21" customHeight="1" spans="1:25">
      <c r="A148" s="148" t="s">
        <v>456</v>
      </c>
      <c r="B148" s="148" t="s">
        <v>462</v>
      </c>
      <c r="C148" s="149" t="s">
        <v>397</v>
      </c>
      <c r="D148" s="153" t="s">
        <v>458</v>
      </c>
      <c r="E148" s="154" t="s">
        <v>246</v>
      </c>
      <c r="F148" s="151" t="s">
        <v>288</v>
      </c>
      <c r="G148" s="152" t="s">
        <v>289</v>
      </c>
      <c r="H148" s="150">
        <v>609</v>
      </c>
      <c r="I148" s="150">
        <v>609</v>
      </c>
      <c r="J148" s="22"/>
      <c r="K148" s="22"/>
      <c r="L148" s="22"/>
      <c r="M148" s="150">
        <v>609</v>
      </c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</row>
    <row r="149" ht="21" customHeight="1" spans="1:25">
      <c r="A149" s="148" t="s">
        <v>456</v>
      </c>
      <c r="B149" s="148" t="s">
        <v>463</v>
      </c>
      <c r="C149" s="149" t="s">
        <v>280</v>
      </c>
      <c r="D149" s="153" t="s">
        <v>400</v>
      </c>
      <c r="E149" s="154" t="s">
        <v>145</v>
      </c>
      <c r="F149" s="151" t="s">
        <v>282</v>
      </c>
      <c r="G149" s="152" t="s">
        <v>283</v>
      </c>
      <c r="H149" s="150">
        <v>7828</v>
      </c>
      <c r="I149" s="150">
        <v>7828</v>
      </c>
      <c r="J149" s="22"/>
      <c r="K149" s="22"/>
      <c r="L149" s="22"/>
      <c r="M149" s="150">
        <v>7828</v>
      </c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</row>
    <row r="150" ht="21" customHeight="1" spans="1:25">
      <c r="A150" s="148" t="s">
        <v>456</v>
      </c>
      <c r="B150" s="148" t="s">
        <v>463</v>
      </c>
      <c r="C150" s="149" t="s">
        <v>280</v>
      </c>
      <c r="D150" s="153" t="s">
        <v>284</v>
      </c>
      <c r="E150" s="154" t="s">
        <v>146</v>
      </c>
      <c r="F150" s="151" t="s">
        <v>285</v>
      </c>
      <c r="G150" s="152" t="s">
        <v>286</v>
      </c>
      <c r="H150" s="150">
        <v>3480</v>
      </c>
      <c r="I150" s="150">
        <v>3480</v>
      </c>
      <c r="J150" s="22"/>
      <c r="K150" s="22"/>
      <c r="L150" s="22"/>
      <c r="M150" s="150">
        <v>3480</v>
      </c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</row>
    <row r="151" ht="21" customHeight="1" spans="1:25">
      <c r="A151" s="148" t="s">
        <v>456</v>
      </c>
      <c r="B151" s="148" t="s">
        <v>463</v>
      </c>
      <c r="C151" s="149" t="s">
        <v>280</v>
      </c>
      <c r="D151" s="153" t="s">
        <v>287</v>
      </c>
      <c r="E151" s="154" t="s">
        <v>147</v>
      </c>
      <c r="F151" s="151" t="s">
        <v>288</v>
      </c>
      <c r="G151" s="152" t="s">
        <v>289</v>
      </c>
      <c r="H151" s="150">
        <v>470</v>
      </c>
      <c r="I151" s="150">
        <v>470</v>
      </c>
      <c r="J151" s="22"/>
      <c r="K151" s="22"/>
      <c r="L151" s="22"/>
      <c r="M151" s="150">
        <v>470</v>
      </c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</row>
    <row r="152" ht="21" customHeight="1" spans="1:25">
      <c r="A152" s="148" t="s">
        <v>456</v>
      </c>
      <c r="B152" s="148" t="s">
        <v>464</v>
      </c>
      <c r="C152" s="149" t="s">
        <v>291</v>
      </c>
      <c r="D152" s="153" t="s">
        <v>287</v>
      </c>
      <c r="E152" s="154" t="s">
        <v>147</v>
      </c>
      <c r="F152" s="151" t="s">
        <v>288</v>
      </c>
      <c r="G152" s="152" t="s">
        <v>289</v>
      </c>
      <c r="H152" s="150">
        <v>435</v>
      </c>
      <c r="I152" s="150">
        <v>435</v>
      </c>
      <c r="J152" s="22"/>
      <c r="K152" s="22"/>
      <c r="L152" s="22"/>
      <c r="M152" s="150">
        <v>435</v>
      </c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</row>
    <row r="153" ht="21" customHeight="1" spans="1:25">
      <c r="A153" s="148" t="s">
        <v>456</v>
      </c>
      <c r="B153" s="148" t="s">
        <v>465</v>
      </c>
      <c r="C153" s="149" t="s">
        <v>262</v>
      </c>
      <c r="D153" s="153" t="s">
        <v>263</v>
      </c>
      <c r="E153" s="154" t="s">
        <v>138</v>
      </c>
      <c r="F153" s="151" t="s">
        <v>264</v>
      </c>
      <c r="G153" s="152" t="s">
        <v>262</v>
      </c>
      <c r="H153" s="150">
        <v>13917</v>
      </c>
      <c r="I153" s="150">
        <v>13917</v>
      </c>
      <c r="J153" s="22"/>
      <c r="K153" s="22"/>
      <c r="L153" s="22"/>
      <c r="M153" s="150">
        <v>13917</v>
      </c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</row>
    <row r="154" ht="21" customHeight="1" spans="1:25">
      <c r="A154" s="148" t="s">
        <v>466</v>
      </c>
      <c r="B154" s="148" t="s">
        <v>467</v>
      </c>
      <c r="C154" s="149" t="s">
        <v>385</v>
      </c>
      <c r="D154" s="153" t="s">
        <v>468</v>
      </c>
      <c r="E154" s="154" t="s">
        <v>246</v>
      </c>
      <c r="F154" s="151" t="s">
        <v>302</v>
      </c>
      <c r="G154" s="152" t="s">
        <v>247</v>
      </c>
      <c r="H154" s="150">
        <v>55704</v>
      </c>
      <c r="I154" s="150">
        <v>55704</v>
      </c>
      <c r="J154" s="22"/>
      <c r="K154" s="22"/>
      <c r="L154" s="22"/>
      <c r="M154" s="150">
        <v>55704</v>
      </c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</row>
    <row r="155" ht="21" customHeight="1" spans="1:25">
      <c r="A155" s="148" t="s">
        <v>466</v>
      </c>
      <c r="B155" s="148" t="s">
        <v>469</v>
      </c>
      <c r="C155" s="149" t="s">
        <v>389</v>
      </c>
      <c r="D155" s="153" t="s">
        <v>468</v>
      </c>
      <c r="E155" s="154" t="s">
        <v>246</v>
      </c>
      <c r="F155" s="151" t="s">
        <v>251</v>
      </c>
      <c r="G155" s="152" t="s">
        <v>252</v>
      </c>
      <c r="H155" s="150">
        <v>19680</v>
      </c>
      <c r="I155" s="150">
        <v>19680</v>
      </c>
      <c r="J155" s="22"/>
      <c r="K155" s="22"/>
      <c r="L155" s="22"/>
      <c r="M155" s="150">
        <v>19680</v>
      </c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</row>
    <row r="156" ht="21" customHeight="1" spans="1:25">
      <c r="A156" s="148" t="s">
        <v>466</v>
      </c>
      <c r="B156" s="148" t="s">
        <v>470</v>
      </c>
      <c r="C156" s="149" t="s">
        <v>391</v>
      </c>
      <c r="D156" s="153" t="s">
        <v>468</v>
      </c>
      <c r="E156" s="154" t="s">
        <v>246</v>
      </c>
      <c r="F156" s="151" t="s">
        <v>392</v>
      </c>
      <c r="G156" s="152" t="s">
        <v>393</v>
      </c>
      <c r="H156" s="150">
        <v>110110</v>
      </c>
      <c r="I156" s="150">
        <v>110110</v>
      </c>
      <c r="J156" s="22"/>
      <c r="K156" s="22"/>
      <c r="L156" s="22"/>
      <c r="M156" s="150">
        <v>110110</v>
      </c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</row>
    <row r="157" ht="21" customHeight="1" spans="1:25">
      <c r="A157" s="148" t="s">
        <v>466</v>
      </c>
      <c r="B157" s="148" t="s">
        <v>471</v>
      </c>
      <c r="C157" s="149" t="s">
        <v>272</v>
      </c>
      <c r="D157" s="153" t="s">
        <v>468</v>
      </c>
      <c r="E157" s="154" t="s">
        <v>246</v>
      </c>
      <c r="F157" s="151" t="s">
        <v>273</v>
      </c>
      <c r="G157" s="152" t="s">
        <v>274</v>
      </c>
      <c r="H157" s="150">
        <v>7220</v>
      </c>
      <c r="I157" s="150">
        <v>7220</v>
      </c>
      <c r="J157" s="22"/>
      <c r="K157" s="22"/>
      <c r="L157" s="22"/>
      <c r="M157" s="150">
        <v>7220</v>
      </c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</row>
    <row r="158" ht="21" customHeight="1" spans="1:25">
      <c r="A158" s="148" t="s">
        <v>466</v>
      </c>
      <c r="B158" s="148" t="s">
        <v>472</v>
      </c>
      <c r="C158" s="149" t="s">
        <v>280</v>
      </c>
      <c r="D158" s="153" t="s">
        <v>400</v>
      </c>
      <c r="E158" s="154" t="s">
        <v>145</v>
      </c>
      <c r="F158" s="151" t="s">
        <v>282</v>
      </c>
      <c r="G158" s="152" t="s">
        <v>283</v>
      </c>
      <c r="H158" s="150">
        <v>15615</v>
      </c>
      <c r="I158" s="150">
        <v>15615</v>
      </c>
      <c r="J158" s="22"/>
      <c r="K158" s="22"/>
      <c r="L158" s="22"/>
      <c r="M158" s="150">
        <v>15615</v>
      </c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</row>
    <row r="159" ht="21" customHeight="1" spans="1:25">
      <c r="A159" s="148" t="s">
        <v>466</v>
      </c>
      <c r="B159" s="148" t="s">
        <v>472</v>
      </c>
      <c r="C159" s="149" t="s">
        <v>280</v>
      </c>
      <c r="D159" s="153" t="s">
        <v>284</v>
      </c>
      <c r="E159" s="154" t="s">
        <v>146</v>
      </c>
      <c r="F159" s="151" t="s">
        <v>285</v>
      </c>
      <c r="G159" s="152" t="s">
        <v>286</v>
      </c>
      <c r="H159" s="150">
        <v>6940</v>
      </c>
      <c r="I159" s="150">
        <v>6940</v>
      </c>
      <c r="J159" s="22"/>
      <c r="K159" s="22"/>
      <c r="L159" s="22"/>
      <c r="M159" s="150">
        <v>6940</v>
      </c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</row>
    <row r="160" ht="21" customHeight="1" spans="1:25">
      <c r="A160" s="148" t="s">
        <v>466</v>
      </c>
      <c r="B160" s="148" t="s">
        <v>472</v>
      </c>
      <c r="C160" s="149" t="s">
        <v>280</v>
      </c>
      <c r="D160" s="153" t="s">
        <v>287</v>
      </c>
      <c r="E160" s="154" t="s">
        <v>147</v>
      </c>
      <c r="F160" s="151" t="s">
        <v>288</v>
      </c>
      <c r="G160" s="152" t="s">
        <v>289</v>
      </c>
      <c r="H160" s="150">
        <v>940</v>
      </c>
      <c r="I160" s="150">
        <v>940</v>
      </c>
      <c r="J160" s="22"/>
      <c r="K160" s="22"/>
      <c r="L160" s="22"/>
      <c r="M160" s="150">
        <v>940</v>
      </c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</row>
    <row r="161" ht="21" customHeight="1" spans="1:25">
      <c r="A161" s="148" t="s">
        <v>466</v>
      </c>
      <c r="B161" s="148" t="s">
        <v>473</v>
      </c>
      <c r="C161" s="149" t="s">
        <v>397</v>
      </c>
      <c r="D161" s="153" t="s">
        <v>468</v>
      </c>
      <c r="E161" s="154" t="s">
        <v>246</v>
      </c>
      <c r="F161" s="151" t="s">
        <v>288</v>
      </c>
      <c r="G161" s="152" t="s">
        <v>289</v>
      </c>
      <c r="H161" s="150">
        <v>1215</v>
      </c>
      <c r="I161" s="150">
        <v>1215</v>
      </c>
      <c r="J161" s="22"/>
      <c r="K161" s="22"/>
      <c r="L161" s="22"/>
      <c r="M161" s="150">
        <v>1215</v>
      </c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</row>
    <row r="162" ht="21" customHeight="1" spans="1:25">
      <c r="A162" s="148" t="s">
        <v>466</v>
      </c>
      <c r="B162" s="148" t="s">
        <v>474</v>
      </c>
      <c r="C162" s="149" t="s">
        <v>262</v>
      </c>
      <c r="D162" s="153" t="s">
        <v>263</v>
      </c>
      <c r="E162" s="154" t="s">
        <v>138</v>
      </c>
      <c r="F162" s="151" t="s">
        <v>264</v>
      </c>
      <c r="G162" s="152" t="s">
        <v>262</v>
      </c>
      <c r="H162" s="150">
        <v>27760</v>
      </c>
      <c r="I162" s="150">
        <v>27760</v>
      </c>
      <c r="J162" s="22"/>
      <c r="K162" s="22"/>
      <c r="L162" s="22"/>
      <c r="M162" s="150">
        <v>27760</v>
      </c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</row>
    <row r="163" ht="21" customHeight="1" spans="1:25">
      <c r="A163" s="148" t="s">
        <v>466</v>
      </c>
      <c r="B163" s="148" t="s">
        <v>475</v>
      </c>
      <c r="C163" s="149" t="s">
        <v>291</v>
      </c>
      <c r="D163" s="153" t="s">
        <v>287</v>
      </c>
      <c r="E163" s="154" t="s">
        <v>147</v>
      </c>
      <c r="F163" s="151" t="s">
        <v>288</v>
      </c>
      <c r="G163" s="152" t="s">
        <v>289</v>
      </c>
      <c r="H163" s="150">
        <v>868</v>
      </c>
      <c r="I163" s="150">
        <v>868</v>
      </c>
      <c r="J163" s="22"/>
      <c r="K163" s="22"/>
      <c r="L163" s="22"/>
      <c r="M163" s="150">
        <v>868</v>
      </c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</row>
    <row r="164" s="138" customFormat="1" ht="21" customHeight="1" spans="1:25">
      <c r="A164" s="160" t="s">
        <v>161</v>
      </c>
      <c r="B164" s="161"/>
      <c r="C164" s="161"/>
      <c r="D164" s="161"/>
      <c r="E164" s="161"/>
      <c r="F164" s="161"/>
      <c r="G164" s="162"/>
      <c r="H164" s="163">
        <f>SUM(H9:H163)</f>
        <v>10192436</v>
      </c>
      <c r="I164" s="163">
        <f>SUM(I9:I163)</f>
        <v>10192436</v>
      </c>
      <c r="J164" s="164"/>
      <c r="K164" s="164"/>
      <c r="L164" s="164"/>
      <c r="M164" s="164">
        <f>SUM(M9:M163)</f>
        <v>10192436</v>
      </c>
      <c r="N164" s="165" t="s">
        <v>108</v>
      </c>
      <c r="O164" s="165" t="s">
        <v>108</v>
      </c>
      <c r="P164" s="165" t="s">
        <v>108</v>
      </c>
      <c r="Q164" s="165" t="s">
        <v>108</v>
      </c>
      <c r="R164" s="165" t="s">
        <v>108</v>
      </c>
      <c r="S164" s="165" t="s">
        <v>108</v>
      </c>
      <c r="T164" s="165" t="s">
        <v>108</v>
      </c>
      <c r="U164" s="165" t="s">
        <v>108</v>
      </c>
      <c r="V164" s="165" t="s">
        <v>108</v>
      </c>
      <c r="W164" s="165" t="s">
        <v>108</v>
      </c>
      <c r="X164" s="166" t="s">
        <v>108</v>
      </c>
      <c r="Y164" s="165" t="s">
        <v>108</v>
      </c>
    </row>
  </sheetData>
  <mergeCells count="31">
    <mergeCell ref="A2:Y2"/>
    <mergeCell ref="A3:G3"/>
    <mergeCell ref="H4:Y4"/>
    <mergeCell ref="I5:N5"/>
    <mergeCell ref="O5:Q5"/>
    <mergeCell ref="S5:Y5"/>
    <mergeCell ref="I6:J6"/>
    <mergeCell ref="A164:G16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  <mergeCell ref="Y6:Y7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  <ignoredErrors>
    <ignoredError sqref="H164" formulaRange="1" unlockedFormula="1"/>
    <ignoredError sqref="I164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2"/>
  <sheetViews>
    <sheetView workbookViewId="0">
      <selection activeCell="L18" sqref="L18"/>
    </sheetView>
  </sheetViews>
  <sheetFormatPr defaultColWidth="9.14285714285714" defaultRowHeight="14.25" customHeight="1"/>
  <cols>
    <col min="1" max="1" width="10.2857142857143" style="1" customWidth="1"/>
    <col min="2" max="2" width="13.4285714285714" style="1" customWidth="1"/>
    <col min="3" max="3" width="32.8571428571429" style="1" customWidth="1"/>
    <col min="4" max="4" width="23.8571428571429" style="1" customWidth="1"/>
    <col min="5" max="5" width="11.1428571428571" style="1" customWidth="1"/>
    <col min="6" max="6" width="17.7142857142857" style="1" customWidth="1"/>
    <col min="7" max="7" width="9.85714285714286" style="1" customWidth="1"/>
    <col min="8" max="8" width="17.7142857142857" style="1" customWidth="1"/>
    <col min="9" max="10" width="10.7142857142857" style="1" customWidth="1"/>
    <col min="11" max="11" width="11" style="1" customWidth="1"/>
    <col min="12" max="14" width="12.2857142857143" style="1" customWidth="1"/>
    <col min="15" max="15" width="12.7142857142857" style="1" customWidth="1"/>
    <col min="16" max="17" width="11.1428571428571" style="1" customWidth="1"/>
    <col min="18" max="18" width="9.14285714285714" style="1" customWidth="1"/>
    <col min="19" max="19" width="10.2857142857143" style="1" customWidth="1"/>
    <col min="20" max="21" width="11.8571428571429" style="1" customWidth="1"/>
    <col min="22" max="22" width="11.7142857142857" style="1" customWidth="1"/>
    <col min="23" max="24" width="10.2857142857143" style="1" customWidth="1"/>
    <col min="25" max="25" width="9.14285714285714" style="1" customWidth="1"/>
    <col min="26" max="16384" width="9.14285714285714" style="1"/>
  </cols>
  <sheetData>
    <row r="1" ht="13.5" customHeight="1" spans="2:24">
      <c r="B1" s="13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U1" s="132"/>
      <c r="W1" s="41"/>
      <c r="X1" s="41" t="s">
        <v>476</v>
      </c>
    </row>
    <row r="2" ht="27.75" customHeight="1" spans="1:24">
      <c r="A2" s="5" t="s">
        <v>477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ht="13.5" customHeight="1" spans="1:24">
      <c r="A3" s="6" t="s">
        <v>3</v>
      </c>
      <c r="B3" s="6"/>
      <c r="C3" s="7"/>
      <c r="D3" s="7"/>
      <c r="E3" s="7"/>
      <c r="F3" s="7"/>
      <c r="G3" s="7"/>
      <c r="H3" s="7"/>
      <c r="I3" s="8"/>
      <c r="J3" s="8"/>
      <c r="K3" s="8"/>
      <c r="L3" s="8"/>
      <c r="M3" s="8"/>
      <c r="N3" s="8"/>
      <c r="O3" s="8"/>
      <c r="P3" s="8"/>
      <c r="Q3" s="8"/>
      <c r="U3" s="132"/>
      <c r="W3" s="110"/>
      <c r="X3" s="110" t="s">
        <v>209</v>
      </c>
    </row>
    <row r="4" ht="21.75" customHeight="1" spans="1:24">
      <c r="A4" s="10" t="s">
        <v>478</v>
      </c>
      <c r="B4" s="11" t="s">
        <v>226</v>
      </c>
      <c r="C4" s="10" t="s">
        <v>227</v>
      </c>
      <c r="D4" s="10" t="s">
        <v>225</v>
      </c>
      <c r="E4" s="11" t="s">
        <v>228</v>
      </c>
      <c r="F4" s="11" t="s">
        <v>229</v>
      </c>
      <c r="G4" s="11" t="s">
        <v>479</v>
      </c>
      <c r="H4" s="11" t="s">
        <v>480</v>
      </c>
      <c r="I4" s="17" t="s">
        <v>56</v>
      </c>
      <c r="J4" s="12" t="s">
        <v>481</v>
      </c>
      <c r="K4" s="13"/>
      <c r="L4" s="13"/>
      <c r="M4" s="14"/>
      <c r="N4" s="12" t="s">
        <v>234</v>
      </c>
      <c r="O4" s="13"/>
      <c r="P4" s="14"/>
      <c r="Q4" s="11" t="s">
        <v>62</v>
      </c>
      <c r="R4" s="12" t="s">
        <v>63</v>
      </c>
      <c r="S4" s="13"/>
      <c r="T4" s="13"/>
      <c r="U4" s="13"/>
      <c r="V4" s="13"/>
      <c r="W4" s="13"/>
      <c r="X4" s="14"/>
    </row>
    <row r="5" ht="21.75" customHeight="1" spans="1:24">
      <c r="A5" s="15"/>
      <c r="B5" s="33"/>
      <c r="C5" s="15"/>
      <c r="D5" s="15"/>
      <c r="E5" s="16"/>
      <c r="F5" s="16"/>
      <c r="G5" s="16"/>
      <c r="H5" s="16"/>
      <c r="I5" s="33"/>
      <c r="J5" s="135" t="s">
        <v>59</v>
      </c>
      <c r="K5" s="136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1" t="s">
        <v>64</v>
      </c>
      <c r="T5" s="11" t="s">
        <v>240</v>
      </c>
      <c r="U5" s="11" t="s">
        <v>66</v>
      </c>
      <c r="V5" s="11" t="s">
        <v>67</v>
      </c>
      <c r="W5" s="11" t="s">
        <v>68</v>
      </c>
      <c r="X5" s="11" t="s">
        <v>69</v>
      </c>
    </row>
    <row r="6" ht="21" customHeight="1" spans="1:24">
      <c r="A6" s="33"/>
      <c r="B6" s="33"/>
      <c r="C6" s="33"/>
      <c r="D6" s="33"/>
      <c r="E6" s="33"/>
      <c r="F6" s="33"/>
      <c r="G6" s="33"/>
      <c r="H6" s="33"/>
      <c r="I6" s="33"/>
      <c r="J6" s="137" t="s">
        <v>58</v>
      </c>
      <c r="K6" s="87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16"/>
      <c r="X6" s="33"/>
    </row>
    <row r="7" ht="39.75" customHeight="1" spans="1:24">
      <c r="A7" s="18"/>
      <c r="B7" s="20"/>
      <c r="C7" s="18"/>
      <c r="D7" s="18"/>
      <c r="E7" s="19"/>
      <c r="F7" s="19"/>
      <c r="G7" s="19"/>
      <c r="H7" s="19"/>
      <c r="I7" s="20"/>
      <c r="J7" s="47" t="s">
        <v>58</v>
      </c>
      <c r="K7" s="47" t="s">
        <v>482</v>
      </c>
      <c r="L7" s="19"/>
      <c r="M7" s="19"/>
      <c r="N7" s="19"/>
      <c r="O7" s="19"/>
      <c r="P7" s="19"/>
      <c r="Q7" s="19"/>
      <c r="R7" s="19"/>
      <c r="S7" s="19"/>
      <c r="T7" s="19"/>
      <c r="U7" s="20"/>
      <c r="V7" s="19"/>
      <c r="W7" s="19"/>
      <c r="X7" s="19"/>
    </row>
    <row r="8" ht="15" customHeight="1" spans="1:24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  <c r="K8" s="21">
        <v>11</v>
      </c>
      <c r="L8" s="22">
        <v>12</v>
      </c>
      <c r="M8" s="22">
        <v>13</v>
      </c>
      <c r="N8" s="22">
        <v>14</v>
      </c>
      <c r="O8" s="22">
        <v>15</v>
      </c>
      <c r="P8" s="22">
        <v>16</v>
      </c>
      <c r="Q8" s="22">
        <v>17</v>
      </c>
      <c r="R8" s="22">
        <v>18</v>
      </c>
      <c r="S8" s="22">
        <v>19</v>
      </c>
      <c r="T8" s="22">
        <v>20</v>
      </c>
      <c r="U8" s="21">
        <v>21</v>
      </c>
      <c r="V8" s="21">
        <v>22</v>
      </c>
      <c r="W8" s="22">
        <v>23</v>
      </c>
      <c r="X8" s="21">
        <v>24</v>
      </c>
    </row>
    <row r="9" ht="21.75" customHeight="1" spans="1:24">
      <c r="A9" s="133"/>
      <c r="B9" s="133"/>
      <c r="C9" s="23" t="s">
        <v>108</v>
      </c>
      <c r="D9" s="133"/>
      <c r="E9" s="133"/>
      <c r="F9" s="133"/>
      <c r="G9" s="133"/>
      <c r="H9" s="133"/>
      <c r="I9" s="25" t="s">
        <v>108</v>
      </c>
      <c r="J9" s="25" t="s">
        <v>108</v>
      </c>
      <c r="K9" s="25" t="s">
        <v>108</v>
      </c>
      <c r="L9" s="25" t="s">
        <v>108</v>
      </c>
      <c r="M9" s="25" t="s">
        <v>108</v>
      </c>
      <c r="N9" s="54" t="s">
        <v>108</v>
      </c>
      <c r="O9" s="54" t="s">
        <v>108</v>
      </c>
      <c r="P9" s="25"/>
      <c r="Q9" s="25" t="s">
        <v>108</v>
      </c>
      <c r="R9" s="25" t="s">
        <v>108</v>
      </c>
      <c r="S9" s="25" t="s">
        <v>108</v>
      </c>
      <c r="T9" s="25" t="s">
        <v>108</v>
      </c>
      <c r="U9" s="54" t="s">
        <v>108</v>
      </c>
      <c r="V9" s="25" t="s">
        <v>108</v>
      </c>
      <c r="W9" s="50" t="s">
        <v>108</v>
      </c>
      <c r="X9" s="25" t="s">
        <v>108</v>
      </c>
    </row>
    <row r="10" ht="21.75" customHeight="1" spans="1:24">
      <c r="A10" s="134" t="s">
        <v>108</v>
      </c>
      <c r="B10" s="134" t="s">
        <v>108</v>
      </c>
      <c r="C10" s="34" t="s">
        <v>108</v>
      </c>
      <c r="D10" s="134" t="s">
        <v>108</v>
      </c>
      <c r="E10" s="134" t="s">
        <v>108</v>
      </c>
      <c r="F10" s="134" t="s">
        <v>108</v>
      </c>
      <c r="G10" s="134" t="s">
        <v>108</v>
      </c>
      <c r="H10" s="134" t="s">
        <v>108</v>
      </c>
      <c r="I10" s="35" t="s">
        <v>108</v>
      </c>
      <c r="J10" s="35" t="s">
        <v>108</v>
      </c>
      <c r="K10" s="35" t="s">
        <v>108</v>
      </c>
      <c r="L10" s="35" t="s">
        <v>108</v>
      </c>
      <c r="M10" s="35" t="s">
        <v>108</v>
      </c>
      <c r="N10" s="50" t="s">
        <v>108</v>
      </c>
      <c r="O10" s="50" t="s">
        <v>108</v>
      </c>
      <c r="P10" s="35"/>
      <c r="Q10" s="35" t="s">
        <v>108</v>
      </c>
      <c r="R10" s="35" t="s">
        <v>108</v>
      </c>
      <c r="S10" s="35" t="s">
        <v>108</v>
      </c>
      <c r="T10" s="35" t="s">
        <v>108</v>
      </c>
      <c r="U10" s="50" t="s">
        <v>108</v>
      </c>
      <c r="V10" s="35" t="s">
        <v>108</v>
      </c>
      <c r="W10" s="50" t="s">
        <v>108</v>
      </c>
      <c r="X10" s="35" t="s">
        <v>108</v>
      </c>
    </row>
    <row r="11" ht="18.75" customHeight="1" spans="1:24">
      <c r="A11" s="36" t="s">
        <v>161</v>
      </c>
      <c r="B11" s="37"/>
      <c r="C11" s="37"/>
      <c r="D11" s="37"/>
      <c r="E11" s="37"/>
      <c r="F11" s="37"/>
      <c r="G11" s="37"/>
      <c r="H11" s="38"/>
      <c r="I11" s="25" t="s">
        <v>108</v>
      </c>
      <c r="J11" s="25" t="s">
        <v>108</v>
      </c>
      <c r="K11" s="35" t="s">
        <v>108</v>
      </c>
      <c r="L11" s="25" t="s">
        <v>108</v>
      </c>
      <c r="M11" s="25" t="s">
        <v>108</v>
      </c>
      <c r="N11" s="25" t="s">
        <v>108</v>
      </c>
      <c r="O11" s="25" t="s">
        <v>108</v>
      </c>
      <c r="P11" s="25"/>
      <c r="Q11" s="25" t="s">
        <v>108</v>
      </c>
      <c r="R11" s="25" t="s">
        <v>108</v>
      </c>
      <c r="S11" s="25" t="s">
        <v>108</v>
      </c>
      <c r="T11" s="25" t="s">
        <v>108</v>
      </c>
      <c r="U11" s="50" t="s">
        <v>108</v>
      </c>
      <c r="V11" s="25" t="s">
        <v>108</v>
      </c>
      <c r="W11" s="50" t="s">
        <v>108</v>
      </c>
      <c r="X11" s="25" t="s">
        <v>108</v>
      </c>
    </row>
    <row r="12" ht="33" customHeight="1" spans="1:1">
      <c r="A12" s="1" t="s">
        <v>483</v>
      </c>
    </row>
  </sheetData>
  <mergeCells count="29">
    <mergeCell ref="A2:X2"/>
    <mergeCell ref="A3:H3"/>
    <mergeCell ref="J4:M4"/>
    <mergeCell ref="N4:P4"/>
    <mergeCell ref="R4:X4"/>
    <mergeCell ref="A11:H1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X5:X7"/>
    <mergeCell ref="J5:K6"/>
  </mergeCells>
  <printOptions horizontalCentered="1"/>
  <pageMargins left="0.385416666666667" right="0.385416666666667" top="0.583333333333333" bottom="0.583333333333333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8"/>
  <sheetViews>
    <sheetView workbookViewId="0">
      <selection activeCell="B17" sqref="B17"/>
    </sheetView>
  </sheetViews>
  <sheetFormatPr defaultColWidth="9.14285714285714" defaultRowHeight="12" customHeight="1" outlineLevelRow="7"/>
  <cols>
    <col min="1" max="1" width="30.2857142857143" style="39" customWidth="1"/>
    <col min="2" max="2" width="30.2857142857143" style="40" customWidth="1"/>
    <col min="3" max="6" width="30.2857142857143" style="39" customWidth="1"/>
    <col min="7" max="7" width="11.2857142857143" style="40" customWidth="1"/>
    <col min="8" max="8" width="13.1428571428571" style="39" customWidth="1"/>
    <col min="9" max="10" width="12.4285714285714" style="40" customWidth="1"/>
    <col min="11" max="11" width="17.8571428571429" style="39" customWidth="1"/>
    <col min="12" max="12" width="9.14285714285714" style="40" customWidth="1"/>
    <col min="13" max="16384" width="9.14285714285714" style="40"/>
  </cols>
  <sheetData>
    <row r="1" ht="15" customHeight="1" spans="11:11">
      <c r="K1" s="97" t="s">
        <v>484</v>
      </c>
    </row>
    <row r="2" ht="28.5" customHeight="1" spans="1:11">
      <c r="A2" s="55" t="s">
        <v>485</v>
      </c>
      <c r="B2" s="56"/>
      <c r="C2" s="5"/>
      <c r="D2" s="5"/>
      <c r="E2" s="5"/>
      <c r="F2" s="5"/>
      <c r="G2" s="56"/>
      <c r="H2" s="5"/>
      <c r="I2" s="56"/>
      <c r="J2" s="56"/>
      <c r="K2" s="5"/>
    </row>
    <row r="3" ht="17.25" customHeight="1" spans="1:2">
      <c r="A3" s="130" t="s">
        <v>3</v>
      </c>
      <c r="B3" s="131"/>
    </row>
    <row r="4" ht="44.25" customHeight="1" spans="1:11">
      <c r="A4" s="47" t="s">
        <v>486</v>
      </c>
      <c r="B4" s="61" t="s">
        <v>226</v>
      </c>
      <c r="C4" s="47" t="s">
        <v>487</v>
      </c>
      <c r="D4" s="47" t="s">
        <v>488</v>
      </c>
      <c r="E4" s="47" t="s">
        <v>489</v>
      </c>
      <c r="F4" s="47" t="s">
        <v>490</v>
      </c>
      <c r="G4" s="61" t="s">
        <v>491</v>
      </c>
      <c r="H4" s="47" t="s">
        <v>492</v>
      </c>
      <c r="I4" s="61" t="s">
        <v>493</v>
      </c>
      <c r="J4" s="61" t="s">
        <v>494</v>
      </c>
      <c r="K4" s="47" t="s">
        <v>495</v>
      </c>
    </row>
    <row r="5" ht="14.25" customHeight="1" spans="1:11">
      <c r="A5" s="47">
        <v>1</v>
      </c>
      <c r="B5" s="61">
        <v>2</v>
      </c>
      <c r="C5" s="47">
        <v>3</v>
      </c>
      <c r="D5" s="47">
        <v>4</v>
      </c>
      <c r="E5" s="47">
        <v>5</v>
      </c>
      <c r="F5" s="47">
        <v>6</v>
      </c>
      <c r="G5" s="61">
        <v>7</v>
      </c>
      <c r="H5" s="47">
        <v>8</v>
      </c>
      <c r="I5" s="61">
        <v>9</v>
      </c>
      <c r="J5" s="61">
        <v>10</v>
      </c>
      <c r="K5" s="47">
        <v>11</v>
      </c>
    </row>
    <row r="6" ht="42" customHeight="1" spans="1:11">
      <c r="A6" s="34" t="s">
        <v>108</v>
      </c>
      <c r="B6" s="62"/>
      <c r="C6" s="48"/>
      <c r="D6" s="48"/>
      <c r="E6" s="48"/>
      <c r="F6" s="63"/>
      <c r="G6" s="64"/>
      <c r="H6" s="63"/>
      <c r="I6" s="64"/>
      <c r="J6" s="64"/>
      <c r="K6" s="63"/>
    </row>
    <row r="7" ht="54.75" customHeight="1" spans="1:11">
      <c r="A7" s="23" t="s">
        <v>108</v>
      </c>
      <c r="B7" s="23" t="s">
        <v>108</v>
      </c>
      <c r="C7" s="23" t="s">
        <v>108</v>
      </c>
      <c r="D7" s="23" t="s">
        <v>108</v>
      </c>
      <c r="E7" s="23" t="s">
        <v>108</v>
      </c>
      <c r="F7" s="34" t="s">
        <v>108</v>
      </c>
      <c r="G7" s="23" t="s">
        <v>108</v>
      </c>
      <c r="H7" s="34" t="s">
        <v>108</v>
      </c>
      <c r="I7" s="23" t="s">
        <v>108</v>
      </c>
      <c r="J7" s="23" t="s">
        <v>108</v>
      </c>
      <c r="K7" s="34" t="s">
        <v>108</v>
      </c>
    </row>
    <row r="8" ht="36" customHeight="1" spans="1:1">
      <c r="A8" s="1" t="s">
        <v>496</v>
      </c>
    </row>
  </sheetData>
  <mergeCells count="2">
    <mergeCell ref="A2:K2"/>
    <mergeCell ref="A3:I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2023-01-17T10:53:00Z</dcterms:created>
  <dcterms:modified xsi:type="dcterms:W3CDTF">2023-03-21T07:48:32Z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554972E23EA248D49B61B12EE46FDD9C</vt:lpwstr>
  </property>
</Properties>
</file>