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0" activeTab="1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6" hidden="1">基本支出预算表04!$A$8:$Y$45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<sst xmlns="http://schemas.openxmlformats.org/spreadsheetml/2006/main" count="1015" uniqueCount="366">
  <si>
    <t>附件2-3</t>
  </si>
  <si>
    <t>预算01-1表</t>
  </si>
  <si>
    <t>部门财务收支预算总表</t>
  </si>
  <si>
    <t>单位名称：大姚县住房和城乡建设局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</si>
  <si>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</si>
  <si>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</si>
  <si>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</si>
  <si>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</si>
  <si>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</si>
  <si>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</si>
  <si>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</si>
  <si>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</si>
  <si>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</si>
  <si>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</si>
  <si>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</si>
  <si>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</si>
  <si>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</si>
  <si>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</si>
  <si>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</si>
  <si>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</si>
  <si>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</si>
  <si>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</si>
  <si>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</si>
  <si>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</si>
  <si>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</si>
  <si>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</si>
  <si>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</si>
  <si>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</si>
  <si>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</si>
  <si>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</si>
  <si>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</si>
  <si>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</si>
  <si>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</si>
  <si>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</si>
  <si>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</si>
  <si>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</si>
  <si>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</si>
  <si>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</si>
  <si>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</si>
  <si>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</si>
  <si>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</si>
  <si>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</si>
  <si>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</si>
  <si>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</si>
  <si>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</si>
  <si>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</si>
  <si>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</si>
  <si>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</si>
  <si>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</si>
  <si>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</si>
  <si>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</si>
  <si>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</si>
  <si>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</si>
  <si>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</si>
  <si>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</si>
  <si>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</si>
  <si>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</si>
  <si>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</si>
  <si>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</si>
  <si>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</si>
  <si>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</si>
  <si>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</si>
  <si>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</si>
  <si>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</si>
  <si>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</si>
  <si>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</si>
  <si>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</si>
  <si>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</si>
  <si>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</si>
  <si>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</si>
  <si>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大姚县住房和城乡建设局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</si>
  <si>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</si>
  <si>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</si>
  <si>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</si>
  <si>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</si>
  <si>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</si>
  <si>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</si>
  <si>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</si>
  <si>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</si>
  <si>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</si>
  <si>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</si>
  <si>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</si>
  <si>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</si>
  <si>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</si>
  <si>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</si>
  <si>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</si>
  <si>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 xml:space="preserve"> 行政事业单位养老支出</t>
  </si>
  <si>
    <t xml:space="preserve">  行政单位离退休</t>
  </si>
  <si>
    <t xml:space="preserve">  机关事业单位基本养老保险缴费支出</t>
  </si>
  <si>
    <t>抚恤</t>
  </si>
  <si>
    <t xml:space="preserve">  死亡抚恤</t>
  </si>
  <si>
    <t>卫生健康支出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</si>
  <si>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</si>
  <si>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</si>
  <si>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</si>
  <si>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</si>
  <si>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</si>
  <si>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城乡社区支出</t>
  </si>
  <si>
    <t xml:space="preserve">  城乡社区管理事务</t>
  </si>
  <si>
    <t xml:space="preserve">  行政运行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</si>
  <si>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</si>
  <si>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</si>
  <si>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</si>
  <si>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</si>
  <si>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</si>
  <si>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</si>
  <si>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</si>
  <si>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</si>
  <si>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</si>
  <si>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</si>
  <si>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</si>
  <si>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</si>
  <si>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</si>
  <si>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</si>
  <si>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</si>
  <si>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</si>
  <si>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</si>
  <si>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</si>
  <si>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</si>
  <si>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</si>
  <si>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</si>
  <si>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</si>
  <si>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</si>
  <si>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</si>
  <si>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</si>
  <si>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</si>
  <si>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</si>
  <si>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</si>
  <si>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</si>
  <si>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</si>
  <si>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</si>
  <si>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</si>
  <si>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</si>
  <si>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</si>
  <si>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</si>
  <si>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</si>
  <si>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</si>
  <si>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</si>
  <si>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</si>
  <si>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</si>
  <si>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</si>
  <si>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</si>
  <si>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</si>
  <si>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</si>
  <si>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</si>
  <si>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</si>
  <si>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行政事业单位养老支出</t>
  </si>
  <si>
    <t>行政事业单位医疗</t>
  </si>
  <si>
    <t>其他行政事业单位医疗支出</t>
  </si>
  <si>
    <t>城乡社区管理事务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</si>
  <si>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</si>
  <si>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</si>
  <si>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</si>
  <si>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</si>
  <si>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</si>
  <si>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</si>
  <si>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</si>
  <si>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</si>
  <si>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</si>
  <si>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</si>
  <si>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</si>
  <si>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</si>
  <si>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</si>
  <si>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</si>
  <si>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</si>
  <si>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</si>
  <si>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</si>
  <si>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</si>
  <si>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</si>
  <si>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</si>
  <si>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</si>
  <si>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</si>
  <si>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</si>
  <si>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</si>
  <si>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</si>
  <si>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</si>
  <si>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</si>
  <si>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</si>
  <si>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</si>
  <si>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县住建局</t>
  </si>
  <si>
    <t>532326231100001143668</t>
  </si>
  <si>
    <t>西部志愿者生活补助专项经费</t>
  </si>
  <si>
    <t>行政运行</t>
  </si>
  <si>
    <t>生活补助</t>
  </si>
  <si>
    <t>532326221100000457575</t>
  </si>
  <si>
    <t>行政公务交通补贴</t>
  </si>
  <si>
    <t>2120101</t>
  </si>
  <si>
    <t>30239</t>
  </si>
  <si>
    <t>其他交通费用</t>
  </si>
  <si>
    <t>532326231100001412113</t>
  </si>
  <si>
    <t>行政人员基本工资</t>
  </si>
  <si>
    <t>30101</t>
  </si>
  <si>
    <t>基本工资</t>
  </si>
  <si>
    <t>532326231100001412122</t>
  </si>
  <si>
    <t>医疗保险缴费</t>
  </si>
  <si>
    <t>2101101</t>
  </si>
  <si>
    <t>行政单位医疗</t>
  </si>
  <si>
    <t>30110</t>
  </si>
  <si>
    <t>职工基本医疗保险缴费</t>
  </si>
  <si>
    <t>2101102</t>
  </si>
  <si>
    <t>事业单位医疗</t>
  </si>
  <si>
    <t>2101103</t>
  </si>
  <si>
    <t>公务员医疗补助</t>
  </si>
  <si>
    <t>30111</t>
  </si>
  <si>
    <t>公务员医疗补助缴费</t>
  </si>
  <si>
    <t>2101199</t>
  </si>
  <si>
    <t>30112</t>
  </si>
  <si>
    <t>其他社会保障缴费</t>
  </si>
  <si>
    <t>532326221100000457573</t>
  </si>
  <si>
    <t>车辆使用费</t>
  </si>
  <si>
    <t>30231</t>
  </si>
  <si>
    <t>公务用车运行维护费</t>
  </si>
  <si>
    <t>532326221100000457576</t>
  </si>
  <si>
    <t>事业公务交通补贴</t>
  </si>
  <si>
    <t>532326221100000457586</t>
  </si>
  <si>
    <t>工会经费</t>
  </si>
  <si>
    <t>30228</t>
  </si>
  <si>
    <t>532326231100001412116</t>
  </si>
  <si>
    <t>事业人员津贴补贴</t>
  </si>
  <si>
    <t>30102</t>
  </si>
  <si>
    <t>津贴补贴</t>
  </si>
  <si>
    <t>532326231100001143553</t>
  </si>
  <si>
    <t>聘用城管人员工资专项经费</t>
  </si>
  <si>
    <t>30305</t>
  </si>
  <si>
    <t>532326231100001143622</t>
  </si>
  <si>
    <t>遗属人员补助项经费</t>
  </si>
  <si>
    <t>2080801</t>
  </si>
  <si>
    <t>死亡抚恤</t>
  </si>
  <si>
    <t>532326231100001412130</t>
  </si>
  <si>
    <t>事业人员工绩效奖励</t>
  </si>
  <si>
    <t>30107</t>
  </si>
  <si>
    <t>绩效工资</t>
  </si>
  <si>
    <t>532326231100001138466</t>
  </si>
  <si>
    <t>年终考核奖（行政）</t>
  </si>
  <si>
    <t>30103</t>
  </si>
  <si>
    <t>奖金</t>
  </si>
  <si>
    <t>532326231100001412115</t>
  </si>
  <si>
    <t>行政人员年终一次性资金</t>
  </si>
  <si>
    <t>532326231100001412152</t>
  </si>
  <si>
    <t>行政部门公用经费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</si>
  <si>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</si>
  <si>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</si>
  <si>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</si>
  <si>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</si>
  <si>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</si>
  <si>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</si>
  <si>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</si>
  <si>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</si>
  <si>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</si>
  <si>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</si>
  <si>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</si>
  <si>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</si>
  <si>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30226</t>
  </si>
  <si>
    <t>劳务费</t>
  </si>
  <si>
    <t>30227</t>
  </si>
  <si>
    <t>委托业务费</t>
  </si>
  <si>
    <t>532326231100001412141</t>
  </si>
  <si>
    <t>退休公用经费</t>
  </si>
  <si>
    <t>532326231100001412135</t>
  </si>
  <si>
    <t>工伤保险</t>
  </si>
  <si>
    <t>532326231100001412118</t>
  </si>
  <si>
    <t>失业保险</t>
  </si>
  <si>
    <t>532326231100001412132</t>
  </si>
  <si>
    <t>事业人员基本工资</t>
  </si>
  <si>
    <t>532326221100000457563</t>
  </si>
  <si>
    <t>2017年新增绩效奖励（行政）</t>
  </si>
  <si>
    <t>532326231100001412148</t>
  </si>
  <si>
    <t>离休费</t>
  </si>
  <si>
    <t>行政单位离退休</t>
  </si>
  <si>
    <t>30301</t>
  </si>
  <si>
    <t>532326231100001412114</t>
  </si>
  <si>
    <t>行政人员津贴补贴</t>
  </si>
  <si>
    <t>532326221100000457582</t>
  </si>
  <si>
    <t>机关事业单位基本养老保险缴费</t>
  </si>
  <si>
    <t>2080505</t>
  </si>
  <si>
    <t>机关事业单位基本养老保险缴费支出</t>
  </si>
  <si>
    <t>30108</t>
  </si>
  <si>
    <t>532326231100001412140</t>
  </si>
  <si>
    <t>退休生活补助</t>
  </si>
  <si>
    <t>2080501</t>
  </si>
  <si>
    <t>30302</t>
  </si>
  <si>
    <t>退休费</t>
  </si>
  <si>
    <t>532326221100000457565</t>
  </si>
  <si>
    <t>2017年新增绩效奖励（事业）</t>
  </si>
  <si>
    <t>532326221100000457578</t>
  </si>
  <si>
    <t>公务交通专项经费</t>
  </si>
  <si>
    <t>532326221100000457574</t>
  </si>
  <si>
    <t>30217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</si>
  <si>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</si>
  <si>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</si>
  <si>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</si>
  <si>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</si>
  <si>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</si>
  <si>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</si>
  <si>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</si>
  <si>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备注：本部门无项目支出预算，故此表无数据。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</si>
  <si>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</si>
  <si>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</si>
  <si>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</si>
  <si>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</si>
  <si>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</si>
  <si>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</si>
  <si>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</si>
  <si>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</si>
  <si>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</si>
  <si>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</si>
  <si>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</si>
  <si>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</si>
  <si>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备注：本单位无部门项目绩效目标，故此表为空。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</si>
  <si>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</si>
  <si>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</si>
  <si>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</si>
  <si>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</si>
  <si>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</si>
  <si>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备注：本部门无政府性基金支出预算，故此表无数据。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</si>
  <si>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</si>
  <si>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</si>
  <si>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</si>
  <si>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</si>
  <si>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</si>
  <si>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</si>
  <si>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</si>
  <si>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</si>
  <si>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</si>
  <si>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</si>
  <si>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</si>
  <si>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备注：本部门无政府采购预算，故此表无数据。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</si>
  <si>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</si>
  <si>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</si>
  <si>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</si>
  <si>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</si>
  <si>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</si>
  <si>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</si>
  <si>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</si>
  <si>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</si>
  <si>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备注：本部门无政府购买服务预算，故此表无数据。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</si>
  <si>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</si>
  <si>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</si>
  <si>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</si>
  <si>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</si>
  <si>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</si>
  <si>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</si>
  <si>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备注：本部门无对下转移支付预算，故此表无数据。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</si>
  <si>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</si>
  <si>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</si>
  <si>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</si>
  <si>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</si>
  <si>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</si>
  <si>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</si>
  <si>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</si>
  <si>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</si>
  <si>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</si>
  <si>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</si>
  <si>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</si>
  <si>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备注：本部门无新增资产配置，故此表无数据。</t>
  </si>
  <si>
    <t>预算11表</t>
  </si>
  <si>
    <t>上级补助项目支出预算表</t>
  </si>
  <si>
    <t>上级补助</t>
  </si>
  <si>
    <t>备注：本部门无上级补助项目支出预算，故此表无数据。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</si>
  <si>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</si>
  <si>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</si>
  <si>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</si>
  <si>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</si>
  <si>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</si>
  <si>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</si>
  <si>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备注：本部门项目中期规划无预算，故此表无数据。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</si>
</sst>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);[Red]\-0.00\ "/>
    <numFmt numFmtId="178" formatCode="#,##0.00_);[Red]\-#,##0.00\ "/>
    <numFmt numFmtId="44" formatCode="_ &quot;￥&quot;* #,##0.00_ ;_ &quot;￥&quot;* \-#,##0.00_ ;_ &quot;￥&quot;* &quot;-&quot;??_ ;_ @_ "/>
  </numFmts>
  <fonts count="39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0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9"/>
      <name val="Microsoft YaHei UI"/>
      <charset val="134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top"/>
      <protection locked="0"/>
    </xf>
    <xf numFmtId="42" fontId="18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19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4" borderId="1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21" borderId="21" applyNumberFormat="0" applyAlignment="0" applyProtection="0">
      <alignment vertical="center"/>
    </xf>
    <xf numFmtId="0" fontId="32" fillId="21" borderId="19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6" fillId="0" borderId="0">
      <alignment vertical="top"/>
      <protection locked="0"/>
    </xf>
  </cellStyleXfs>
  <cellXfs count="23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8" xfId="49" applyFont="1" applyFill="1" applyBorder="1" applyAlignment="1" applyProtection="1">
      <alignment horizontal="left" vertical="center" wrapText="1"/>
    </xf>
    <xf numFmtId="0" fontId="4" fillId="0" borderId="8" xfId="49" applyFont="1" applyFill="1" applyBorder="1" applyAlignment="1" applyProtection="1">
      <alignment horizontal="right" vertical="center"/>
      <protection locked="0"/>
    </xf>
    <xf numFmtId="0" fontId="4" fillId="0" borderId="8" xfId="49" applyFont="1" applyFill="1" applyBorder="1" applyAlignment="1" applyProtection="1">
      <alignment horizontal="left" vertical="center" wrapText="1"/>
      <protection locked="0"/>
    </xf>
    <xf numFmtId="0" fontId="4" fillId="0" borderId="8" xfId="49" applyFont="1" applyFill="1" applyBorder="1" applyAlignment="1" applyProtection="1">
      <alignment horizontal="right" vertical="center"/>
    </xf>
    <xf numFmtId="0" fontId="4" fillId="0" borderId="11" xfId="49" applyFont="1" applyFill="1" applyBorder="1" applyAlignment="1" applyProtection="1">
      <alignment horizontal="center" vertical="center"/>
    </xf>
    <xf numFmtId="0" fontId="4" fillId="0" borderId="12" xfId="49" applyFont="1" applyFill="1" applyBorder="1" applyAlignment="1" applyProtection="1">
      <alignment horizontal="left" vertical="center"/>
    </xf>
    <xf numFmtId="0" fontId="4" fillId="0" borderId="8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1" fillId="0" borderId="8" xfId="49" applyFont="1" applyFill="1" applyBorder="1" applyAlignment="1" applyProtection="1">
      <alignment horizontal="left" vertical="center" shrinkToFit="1"/>
    </xf>
    <xf numFmtId="0" fontId="11" fillId="0" borderId="8" xfId="49" applyFont="1" applyFill="1" applyBorder="1" applyAlignment="1" applyProtection="1">
      <alignment horizontal="left" vertical="center" wrapText="1"/>
    </xf>
    <xf numFmtId="0" fontId="11" fillId="0" borderId="8" xfId="49" applyFont="1" applyFill="1" applyBorder="1" applyAlignment="1" applyProtection="1">
      <alignment horizontal="left" vertical="center" wrapText="1" shrinkToFit="1"/>
    </xf>
    <xf numFmtId="0" fontId="11" fillId="0" borderId="8" xfId="49" applyFont="1" applyFill="1" applyBorder="1" applyAlignment="1" applyProtection="1">
      <alignment horizontal="left" vertical="center" wrapText="1"/>
      <protection locked="0"/>
    </xf>
    <xf numFmtId="0" fontId="11" fillId="0" borderId="8" xfId="49" applyFont="1" applyFill="1" applyBorder="1" applyAlignment="1" applyProtection="1">
      <alignment horizontal="left" vertical="center" wrapText="1" shrinkToFit="1"/>
      <protection locked="0"/>
    </xf>
    <xf numFmtId="176" fontId="2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3" xfId="49" applyFont="1" applyFill="1" applyBorder="1" applyAlignment="1" applyProtection="1">
      <alignment horizontal="left" vertical="center"/>
      <protection locked="0"/>
    </xf>
    <xf numFmtId="0" fontId="1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6" fontId="11" fillId="0" borderId="8" xfId="49" applyNumberFormat="1" applyFont="1" applyFill="1" applyBorder="1" applyAlignment="1" applyProtection="1">
      <alignment horizontal="right" vertical="center"/>
      <protection locked="0"/>
    </xf>
    <xf numFmtId="176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horizontal="right" vertical="center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left" vertical="center"/>
    </xf>
    <xf numFmtId="176" fontId="2" fillId="0" borderId="7" xfId="49" applyNumberFormat="1" applyFont="1" applyFill="1" applyBorder="1" applyAlignment="1" applyProtection="1">
      <alignment horizontal="left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178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176" fontId="2" fillId="0" borderId="7" xfId="49" applyNumberFormat="1" applyFont="1" applyFill="1" applyBorder="1" applyAlignment="1" applyProtection="1">
      <alignment horizontal="right" vertical="center"/>
    </xf>
    <xf numFmtId="176" fontId="5" fillId="0" borderId="7" xfId="49" applyNumberFormat="1" applyFont="1" applyFill="1" applyBorder="1" applyAlignment="1" applyProtection="1">
      <alignment horizontal="right" vertical="center"/>
    </xf>
    <xf numFmtId="176" fontId="11" fillId="0" borderId="0" xfId="49" applyNumberFormat="1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8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8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8" xfId="49" applyNumberFormat="1" applyFont="1" applyFill="1" applyBorder="1" applyAlignment="1" applyProtection="1">
      <alignment horizontal="center" vertical="center"/>
      <protection locked="0"/>
    </xf>
    <xf numFmtId="3" fontId="2" fillId="0" borderId="8" xfId="49" applyNumberFormat="1" applyFont="1" applyFill="1" applyBorder="1" applyAlignment="1" applyProtection="1">
      <alignment horizontal="center" vertical="center"/>
    </xf>
    <xf numFmtId="176" fontId="4" fillId="0" borderId="6" xfId="49" applyNumberFormat="1" applyFont="1" applyFill="1" applyBorder="1" applyAlignment="1" applyProtection="1">
      <alignment horizontal="right" vertical="center"/>
      <protection locked="0"/>
    </xf>
    <xf numFmtId="176" fontId="4" fillId="0" borderId="8" xfId="49" applyNumberFormat="1" applyFont="1" applyFill="1" applyBorder="1" applyAlignment="1" applyProtection="1">
      <alignment horizontal="right" vertical="center"/>
      <protection locked="0"/>
    </xf>
    <xf numFmtId="176" fontId="4" fillId="0" borderId="8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4" fontId="16" fillId="0" borderId="11" xfId="49" applyNumberFormat="1" applyFont="1" applyFill="1" applyBorder="1" applyAlignment="1" applyProtection="1">
      <alignment horizontal="right" vertical="center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 quotePrefix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zoomScale="80" zoomScaleNormal="80" workbookViewId="0">
      <selection activeCell="B27" sqref="B27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6" customWidth="1"/>
    <col min="6" max="16384" width="8" style="36"/>
  </cols>
  <sheetData>
    <row r="1" ht="13.5" customHeight="1" spans="1:4">
      <c r="A1" s="226" t="s">
        <v>0</v>
      </c>
      <c r="B1" s="3"/>
      <c r="C1" s="3"/>
      <c r="D1" s="104" t="s">
        <v>1</v>
      </c>
    </row>
    <row r="2" ht="36" customHeight="1" spans="1:4">
      <c r="A2" s="51" t="s">
        <v>2</v>
      </c>
      <c r="B2" s="227"/>
      <c r="C2" s="227"/>
      <c r="D2" s="227"/>
    </row>
    <row r="3" ht="21" customHeight="1" spans="1:4">
      <c r="A3" s="39" t="s">
        <v>3</v>
      </c>
      <c r="B3" s="169"/>
      <c r="C3" s="169"/>
      <c r="D3" s="104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72" t="s">
        <v>10</v>
      </c>
      <c r="B7" s="158">
        <v>17068836</v>
      </c>
      <c r="C7" s="172" t="s">
        <v>11</v>
      </c>
      <c r="D7" s="191"/>
    </row>
    <row r="8" ht="20.25" customHeight="1" spans="1:4">
      <c r="A8" s="172" t="s">
        <v>12</v>
      </c>
      <c r="B8" s="158"/>
      <c r="C8" s="172" t="s">
        <v>13</v>
      </c>
      <c r="D8" s="46"/>
    </row>
    <row r="9" ht="20.25" customHeight="1" spans="1:4">
      <c r="A9" s="172" t="s">
        <v>14</v>
      </c>
      <c r="B9" s="158"/>
      <c r="C9" s="172" t="s">
        <v>15</v>
      </c>
      <c r="D9" s="46"/>
    </row>
    <row r="10" ht="20.25" customHeight="1" spans="1:4">
      <c r="A10" s="172" t="s">
        <v>16</v>
      </c>
      <c r="B10" s="171"/>
      <c r="C10" s="172" t="s">
        <v>17</v>
      </c>
      <c r="D10" s="46"/>
    </row>
    <row r="11" ht="21.75" customHeight="1" spans="1:4">
      <c r="A11" s="24" t="s">
        <v>18</v>
      </c>
      <c r="B11" s="158"/>
      <c r="C11" s="172" t="s">
        <v>19</v>
      </c>
      <c r="D11" s="46"/>
    </row>
    <row r="12" ht="20.25" customHeight="1" spans="1:4">
      <c r="A12" s="24" t="s">
        <v>20</v>
      </c>
      <c r="B12" s="171"/>
      <c r="C12" s="172" t="s">
        <v>21</v>
      </c>
      <c r="D12" s="46"/>
    </row>
    <row r="13" ht="20.25" customHeight="1" spans="1:4">
      <c r="A13" s="24" t="s">
        <v>22</v>
      </c>
      <c r="B13" s="171"/>
      <c r="C13" s="172" t="s">
        <v>23</v>
      </c>
      <c r="D13" s="46"/>
    </row>
    <row r="14" ht="20.25" customHeight="1" spans="1:4">
      <c r="A14" s="24" t="s">
        <v>24</v>
      </c>
      <c r="B14" s="171"/>
      <c r="C14" s="172" t="s">
        <v>25</v>
      </c>
      <c r="D14" s="158">
        <v>3498015</v>
      </c>
    </row>
    <row r="15" ht="21" customHeight="1" spans="1:4">
      <c r="A15" s="228" t="s">
        <v>26</v>
      </c>
      <c r="B15" s="171"/>
      <c r="C15" s="172" t="s">
        <v>27</v>
      </c>
      <c r="D15" s="158">
        <v>1291523</v>
      </c>
    </row>
    <row r="16" ht="21" customHeight="1" spans="1:4">
      <c r="A16" s="228" t="s">
        <v>28</v>
      </c>
      <c r="B16" s="229"/>
      <c r="C16" s="172" t="s">
        <v>29</v>
      </c>
      <c r="D16" s="158"/>
    </row>
    <row r="17" ht="21" customHeight="1" spans="1:4">
      <c r="A17" s="228" t="s">
        <v>30</v>
      </c>
      <c r="B17" s="229"/>
      <c r="C17" s="172" t="s">
        <v>31</v>
      </c>
      <c r="D17" s="158">
        <v>12279298</v>
      </c>
    </row>
    <row r="18" s="36" customFormat="1" ht="21" customHeight="1" spans="1:4">
      <c r="A18" s="228"/>
      <c r="B18" s="229"/>
      <c r="C18" s="172" t="s">
        <v>32</v>
      </c>
      <c r="D18" s="174"/>
    </row>
    <row r="19" s="36" customFormat="1" ht="21" customHeight="1" spans="1:4">
      <c r="A19" s="228"/>
      <c r="B19" s="229"/>
      <c r="C19" s="172" t="s">
        <v>33</v>
      </c>
      <c r="D19" s="174"/>
    </row>
    <row r="20" s="36" customFormat="1" ht="21" customHeight="1" spans="1:4">
      <c r="A20" s="228"/>
      <c r="B20" s="229"/>
      <c r="C20" s="172" t="s">
        <v>34</v>
      </c>
      <c r="D20" s="174"/>
    </row>
    <row r="21" s="36" customFormat="1" ht="21" customHeight="1" spans="1:4">
      <c r="A21" s="228"/>
      <c r="B21" s="229"/>
      <c r="C21" s="172" t="s">
        <v>35</v>
      </c>
      <c r="D21" s="174"/>
    </row>
    <row r="22" s="36" customFormat="1" ht="21" customHeight="1" spans="1:4">
      <c r="A22" s="228"/>
      <c r="B22" s="229"/>
      <c r="C22" s="172" t="s">
        <v>36</v>
      </c>
      <c r="D22" s="174"/>
    </row>
    <row r="23" s="36" customFormat="1" ht="21" customHeight="1" spans="1:4">
      <c r="A23" s="228"/>
      <c r="B23" s="229"/>
      <c r="C23" s="172" t="s">
        <v>37</v>
      </c>
      <c r="D23" s="174"/>
    </row>
    <row r="24" s="36" customFormat="1" ht="21" customHeight="1" spans="1:4">
      <c r="A24" s="228"/>
      <c r="B24" s="229"/>
      <c r="C24" s="172" t="s">
        <v>38</v>
      </c>
      <c r="D24" s="174"/>
    </row>
    <row r="25" s="36" customFormat="1" ht="21" customHeight="1" spans="1:4">
      <c r="A25" s="228"/>
      <c r="B25" s="229"/>
      <c r="C25" s="172" t="s">
        <v>39</v>
      </c>
      <c r="D25" s="174"/>
    </row>
    <row r="26" s="36" customFormat="1" ht="21" customHeight="1" spans="1:4">
      <c r="A26" s="228"/>
      <c r="B26" s="229"/>
      <c r="C26" s="172" t="s">
        <v>40</v>
      </c>
      <c r="D26" s="174"/>
    </row>
    <row r="27" s="36" customFormat="1" ht="21" customHeight="1" spans="1:4">
      <c r="A27" s="228"/>
      <c r="B27" s="229"/>
      <c r="C27" s="172" t="s">
        <v>41</v>
      </c>
      <c r="D27" s="174"/>
    </row>
    <row r="28" s="36" customFormat="1" ht="21" customHeight="1" spans="1:4">
      <c r="A28" s="228"/>
      <c r="B28" s="229"/>
      <c r="C28" s="172" t="s">
        <v>42</v>
      </c>
      <c r="D28" s="174"/>
    </row>
    <row r="29" s="36" customFormat="1" ht="21" customHeight="1" spans="1:4">
      <c r="A29" s="228"/>
      <c r="B29" s="229"/>
      <c r="C29" s="172" t="s">
        <v>43</v>
      </c>
      <c r="D29" s="174"/>
    </row>
    <row r="30" ht="20.25" customHeight="1" spans="1:4">
      <c r="A30" s="230" t="s">
        <v>44</v>
      </c>
      <c r="B30" s="231">
        <f>B7</f>
        <v>17068836</v>
      </c>
      <c r="C30" s="173" t="s">
        <v>45</v>
      </c>
      <c r="D30" s="232">
        <f>SUM(D7:D29)</f>
        <v>17068836</v>
      </c>
    </row>
    <row r="31" ht="20.25" customHeight="1" spans="1:4">
      <c r="A31" s="233" t="s">
        <v>46</v>
      </c>
      <c r="B31" s="234"/>
      <c r="C31" s="172" t="s">
        <v>47</v>
      </c>
      <c r="D31" s="46" t="s">
        <v>48</v>
      </c>
    </row>
    <row r="32" ht="20.25" customHeight="1" spans="1:4">
      <c r="A32" s="235" t="s">
        <v>49</v>
      </c>
      <c r="B32" s="231">
        <f>B30</f>
        <v>17068836</v>
      </c>
      <c r="C32" s="173" t="s">
        <v>50</v>
      </c>
      <c r="D32" s="232">
        <f>D30</f>
        <v>17068836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6" sqref="A16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5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06">
        <v>1</v>
      </c>
      <c r="B1" s="107">
        <v>0</v>
      </c>
      <c r="C1" s="106">
        <v>1</v>
      </c>
      <c r="D1" s="108"/>
      <c r="E1" s="108"/>
      <c r="F1" s="104" t="s">
        <v>309</v>
      </c>
    </row>
    <row r="2" ht="26.25" customHeight="1" spans="1:6">
      <c r="A2" s="109" t="s">
        <v>310</v>
      </c>
      <c r="B2" s="109" t="s">
        <v>310</v>
      </c>
      <c r="C2" s="110"/>
      <c r="D2" s="111"/>
      <c r="E2" s="111"/>
      <c r="F2" s="111"/>
    </row>
    <row r="3" ht="13.5" customHeight="1" spans="1:6">
      <c r="A3" s="6" t="s">
        <v>3</v>
      </c>
      <c r="B3" s="6" t="s">
        <v>311</v>
      </c>
      <c r="C3" s="106"/>
      <c r="D3" s="108"/>
      <c r="E3" s="108"/>
      <c r="F3" s="104" t="s">
        <v>4</v>
      </c>
    </row>
    <row r="4" ht="19.5" customHeight="1" spans="1:6">
      <c r="A4" s="112" t="s">
        <v>312</v>
      </c>
      <c r="B4" s="113" t="s">
        <v>74</v>
      </c>
      <c r="C4" s="112" t="s">
        <v>75</v>
      </c>
      <c r="D4" s="12" t="s">
        <v>313</v>
      </c>
      <c r="E4" s="13"/>
      <c r="F4" s="14"/>
    </row>
    <row r="5" ht="18.75" customHeight="1" spans="1:6">
      <c r="A5" s="114"/>
      <c r="B5" s="115"/>
      <c r="C5" s="114"/>
      <c r="D5" s="17" t="s">
        <v>56</v>
      </c>
      <c r="E5" s="12" t="s">
        <v>77</v>
      </c>
      <c r="F5" s="17" t="s">
        <v>78</v>
      </c>
    </row>
    <row r="6" ht="18.75" customHeight="1" spans="1:6">
      <c r="A6" s="55">
        <v>1</v>
      </c>
      <c r="B6" s="116" t="s">
        <v>141</v>
      </c>
      <c r="C6" s="55">
        <v>3</v>
      </c>
      <c r="D6" s="65">
        <v>4</v>
      </c>
      <c r="E6" s="65">
        <v>5</v>
      </c>
      <c r="F6" s="65">
        <v>6</v>
      </c>
    </row>
    <row r="7" ht="21" customHeight="1" spans="1:6">
      <c r="A7" s="23" t="s">
        <v>71</v>
      </c>
      <c r="B7" s="23"/>
      <c r="C7" s="23"/>
      <c r="D7" s="117" t="s">
        <v>71</v>
      </c>
      <c r="E7" s="118" t="s">
        <v>71</v>
      </c>
      <c r="F7" s="118" t="s">
        <v>71</v>
      </c>
    </row>
    <row r="8" ht="21" customHeight="1" spans="1:6">
      <c r="A8" s="23"/>
      <c r="B8" s="23" t="s">
        <v>71</v>
      </c>
      <c r="C8" s="23" t="s">
        <v>71</v>
      </c>
      <c r="D8" s="119" t="s">
        <v>71</v>
      </c>
      <c r="E8" s="120" t="s">
        <v>71</v>
      </c>
      <c r="F8" s="120" t="s">
        <v>71</v>
      </c>
    </row>
    <row r="9" ht="18.75" customHeight="1" spans="1:6">
      <c r="A9" s="121" t="s">
        <v>100</v>
      </c>
      <c r="B9" s="121" t="s">
        <v>100</v>
      </c>
      <c r="C9" s="122" t="s">
        <v>100</v>
      </c>
      <c r="D9" s="119" t="s">
        <v>71</v>
      </c>
      <c r="E9" s="120" t="s">
        <v>71</v>
      </c>
      <c r="F9" s="120" t="s">
        <v>71</v>
      </c>
    </row>
    <row r="10" customHeight="1" spans="1:1">
      <c r="A10" s="1" t="s">
        <v>314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13" sqref="C13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6" customWidth="1"/>
    <col min="12" max="14" width="12.5714285714286" style="1" customWidth="1"/>
    <col min="15" max="16" width="12.5714285714286" style="36" customWidth="1"/>
    <col min="17" max="17" width="12.4285714285714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59"/>
      <c r="R1" s="37" t="s">
        <v>315</v>
      </c>
    </row>
    <row r="2" ht="27.75" customHeight="1" spans="1:18">
      <c r="A2" s="38" t="s">
        <v>316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2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64"/>
      <c r="P3" s="64"/>
      <c r="Q3" s="64"/>
      <c r="R3" s="104" t="s">
        <v>152</v>
      </c>
    </row>
    <row r="4" ht="15.75" customHeight="1" spans="1:18">
      <c r="A4" s="11" t="s">
        <v>317</v>
      </c>
      <c r="B4" s="75" t="s">
        <v>318</v>
      </c>
      <c r="C4" s="75" t="s">
        <v>319</v>
      </c>
      <c r="D4" s="75" t="s">
        <v>320</v>
      </c>
      <c r="E4" s="75" t="s">
        <v>321</v>
      </c>
      <c r="F4" s="75" t="s">
        <v>322</v>
      </c>
      <c r="G4" s="41" t="s">
        <v>168</v>
      </c>
      <c r="H4" s="41"/>
      <c r="I4" s="41"/>
      <c r="J4" s="41"/>
      <c r="K4" s="95"/>
      <c r="L4" s="41"/>
      <c r="M4" s="41"/>
      <c r="N4" s="41"/>
      <c r="O4" s="96"/>
      <c r="P4" s="95"/>
      <c r="Q4" s="96"/>
      <c r="R4" s="42"/>
    </row>
    <row r="5" ht="17.25" customHeight="1" spans="1:18">
      <c r="A5" s="16"/>
      <c r="B5" s="77"/>
      <c r="C5" s="77"/>
      <c r="D5" s="77"/>
      <c r="E5" s="77"/>
      <c r="F5" s="77"/>
      <c r="G5" s="77" t="s">
        <v>56</v>
      </c>
      <c r="H5" s="77" t="s">
        <v>59</v>
      </c>
      <c r="I5" s="77" t="s">
        <v>323</v>
      </c>
      <c r="J5" s="77" t="s">
        <v>324</v>
      </c>
      <c r="K5" s="78" t="s">
        <v>325</v>
      </c>
      <c r="L5" s="97" t="s">
        <v>63</v>
      </c>
      <c r="M5" s="97"/>
      <c r="N5" s="97"/>
      <c r="O5" s="98"/>
      <c r="P5" s="99"/>
      <c r="Q5" s="98"/>
      <c r="R5" s="79"/>
    </row>
    <row r="6" ht="54" customHeight="1" spans="1:18">
      <c r="A6" s="19"/>
      <c r="B6" s="79"/>
      <c r="C6" s="79"/>
      <c r="D6" s="79"/>
      <c r="E6" s="79"/>
      <c r="F6" s="79"/>
      <c r="G6" s="79"/>
      <c r="H6" s="79" t="s">
        <v>58</v>
      </c>
      <c r="I6" s="79"/>
      <c r="J6" s="79"/>
      <c r="K6" s="80"/>
      <c r="L6" s="79" t="s">
        <v>58</v>
      </c>
      <c r="M6" s="79" t="s">
        <v>64</v>
      </c>
      <c r="N6" s="79" t="s">
        <v>176</v>
      </c>
      <c r="O6" s="100" t="s">
        <v>66</v>
      </c>
      <c r="P6" s="80" t="s">
        <v>67</v>
      </c>
      <c r="Q6" s="80" t="s">
        <v>68</v>
      </c>
      <c r="R6" s="79" t="s">
        <v>69</v>
      </c>
    </row>
    <row r="7" ht="15" customHeight="1" spans="1:18">
      <c r="A7" s="2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</row>
    <row r="8" ht="21" customHeight="1" spans="1:18">
      <c r="A8" s="82" t="s">
        <v>71</v>
      </c>
      <c r="B8" s="83"/>
      <c r="C8" s="83"/>
      <c r="D8" s="83"/>
      <c r="E8" s="86"/>
      <c r="F8" s="84" t="s">
        <v>71</v>
      </c>
      <c r="G8" s="84" t="s">
        <v>71</v>
      </c>
      <c r="H8" s="84" t="s">
        <v>71</v>
      </c>
      <c r="I8" s="84" t="s">
        <v>71</v>
      </c>
      <c r="J8" s="84" t="s">
        <v>71</v>
      </c>
      <c r="K8" s="84" t="s">
        <v>71</v>
      </c>
      <c r="L8" s="84" t="s">
        <v>71</v>
      </c>
      <c r="M8" s="84" t="s">
        <v>71</v>
      </c>
      <c r="N8" s="84" t="s">
        <v>71</v>
      </c>
      <c r="O8" s="50" t="s">
        <v>71</v>
      </c>
      <c r="P8" s="84" t="s">
        <v>71</v>
      </c>
      <c r="Q8" s="84" t="s">
        <v>71</v>
      </c>
      <c r="R8" s="84" t="s">
        <v>71</v>
      </c>
    </row>
    <row r="9" ht="25.5" customHeight="1" spans="1:18">
      <c r="A9" s="82" t="s">
        <v>71</v>
      </c>
      <c r="B9" s="83" t="s">
        <v>71</v>
      </c>
      <c r="C9" s="83" t="s">
        <v>71</v>
      </c>
      <c r="D9" s="83" t="s">
        <v>71</v>
      </c>
      <c r="E9" s="86" t="s">
        <v>71</v>
      </c>
      <c r="F9" s="86" t="s">
        <v>71</v>
      </c>
      <c r="G9" s="86" t="s">
        <v>71</v>
      </c>
      <c r="H9" s="86" t="s">
        <v>71</v>
      </c>
      <c r="I9" s="86" t="s">
        <v>71</v>
      </c>
      <c r="J9" s="86" t="s">
        <v>71</v>
      </c>
      <c r="K9" s="84" t="s">
        <v>71</v>
      </c>
      <c r="L9" s="86" t="s">
        <v>71</v>
      </c>
      <c r="M9" s="86" t="s">
        <v>71</v>
      </c>
      <c r="N9" s="86" t="s">
        <v>71</v>
      </c>
      <c r="O9" s="50" t="s">
        <v>71</v>
      </c>
      <c r="P9" s="84" t="s">
        <v>71</v>
      </c>
      <c r="Q9" s="84" t="s">
        <v>71</v>
      </c>
      <c r="R9" s="86" t="s">
        <v>71</v>
      </c>
    </row>
    <row r="10" ht="21" customHeight="1" spans="1:18">
      <c r="A10" s="87" t="s">
        <v>100</v>
      </c>
      <c r="B10" s="88"/>
      <c r="C10" s="88"/>
      <c r="D10" s="88"/>
      <c r="E10" s="86"/>
      <c r="F10" s="84" t="s">
        <v>71</v>
      </c>
      <c r="G10" s="84" t="s">
        <v>71</v>
      </c>
      <c r="H10" s="84" t="s">
        <v>71</v>
      </c>
      <c r="I10" s="84" t="s">
        <v>71</v>
      </c>
      <c r="J10" s="84" t="s">
        <v>71</v>
      </c>
      <c r="K10" s="84" t="s">
        <v>71</v>
      </c>
      <c r="L10" s="84" t="s">
        <v>71</v>
      </c>
      <c r="M10" s="84" t="s">
        <v>71</v>
      </c>
      <c r="N10" s="84" t="s">
        <v>71</v>
      </c>
      <c r="O10" s="50" t="s">
        <v>71</v>
      </c>
      <c r="P10" s="84" t="s">
        <v>71</v>
      </c>
      <c r="Q10" s="84" t="s">
        <v>71</v>
      </c>
      <c r="R10" s="84" t="s">
        <v>71</v>
      </c>
    </row>
    <row r="11" customHeight="1" spans="1:1">
      <c r="A11" s="1" t="s">
        <v>326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15" sqref="C15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6" customWidth="1"/>
    <col min="5" max="5" width="17.2857142857143" style="36" customWidth="1"/>
    <col min="6" max="6" width="29.2857142857143" style="36" customWidth="1"/>
    <col min="7" max="7" width="12" style="1" customWidth="1"/>
    <col min="8" max="10" width="10" style="1" customWidth="1"/>
    <col min="11" max="11" width="9.14285714285714" style="36" customWidth="1"/>
    <col min="12" max="13" width="9.14285714285714" style="1" customWidth="1"/>
    <col min="14" max="14" width="12.7142857142857" style="1" customWidth="1"/>
    <col min="15" max="16" width="9.14285714285714" style="36" customWidth="1"/>
    <col min="17" max="17" width="12.1428571428571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71"/>
      <c r="B1" s="71"/>
      <c r="C1" s="71"/>
      <c r="D1" s="72"/>
      <c r="E1" s="72"/>
      <c r="F1" s="72"/>
      <c r="G1" s="71"/>
      <c r="H1" s="71"/>
      <c r="I1" s="71"/>
      <c r="J1" s="71"/>
      <c r="K1" s="90"/>
      <c r="L1" s="91"/>
      <c r="M1" s="91"/>
      <c r="N1" s="91"/>
      <c r="O1" s="59"/>
      <c r="P1" s="92"/>
      <c r="Q1" s="59"/>
      <c r="R1" s="101" t="s">
        <v>327</v>
      </c>
    </row>
    <row r="2" ht="27.75" customHeight="1" spans="1:18">
      <c r="A2" s="38" t="s">
        <v>328</v>
      </c>
      <c r="B2" s="73"/>
      <c r="C2" s="73"/>
      <c r="D2" s="52"/>
      <c r="E2" s="52"/>
      <c r="F2" s="52"/>
      <c r="G2" s="73"/>
      <c r="H2" s="73"/>
      <c r="I2" s="73"/>
      <c r="J2" s="73"/>
      <c r="K2" s="93"/>
      <c r="L2" s="73"/>
      <c r="M2" s="73"/>
      <c r="N2" s="73"/>
      <c r="O2" s="52"/>
      <c r="P2" s="93"/>
      <c r="Q2" s="52"/>
      <c r="R2" s="73"/>
    </row>
    <row r="3" ht="18.75" customHeight="1" spans="1:18">
      <c r="A3" s="61" t="s">
        <v>3</v>
      </c>
      <c r="B3" s="62"/>
      <c r="C3" s="62"/>
      <c r="D3" s="74"/>
      <c r="E3" s="74"/>
      <c r="F3" s="74"/>
      <c r="G3" s="62"/>
      <c r="H3" s="62"/>
      <c r="I3" s="62"/>
      <c r="J3" s="62"/>
      <c r="K3" s="90"/>
      <c r="L3" s="91"/>
      <c r="M3" s="91"/>
      <c r="N3" s="91"/>
      <c r="O3" s="64"/>
      <c r="P3" s="94"/>
      <c r="Q3" s="64"/>
      <c r="R3" s="102" t="s">
        <v>152</v>
      </c>
    </row>
    <row r="4" ht="15.75" customHeight="1" spans="1:18">
      <c r="A4" s="11" t="s">
        <v>317</v>
      </c>
      <c r="B4" s="75" t="s">
        <v>329</v>
      </c>
      <c r="C4" s="75" t="s">
        <v>330</v>
      </c>
      <c r="D4" s="76" t="s">
        <v>331</v>
      </c>
      <c r="E4" s="76" t="s">
        <v>332</v>
      </c>
      <c r="F4" s="76" t="s">
        <v>333</v>
      </c>
      <c r="G4" s="41" t="s">
        <v>168</v>
      </c>
      <c r="H4" s="41"/>
      <c r="I4" s="41"/>
      <c r="J4" s="41"/>
      <c r="K4" s="95"/>
      <c r="L4" s="41"/>
      <c r="M4" s="41"/>
      <c r="N4" s="41"/>
      <c r="O4" s="96"/>
      <c r="P4" s="95"/>
      <c r="Q4" s="96"/>
      <c r="R4" s="42"/>
    </row>
    <row r="5" ht="17.25" customHeight="1" spans="1:18">
      <c r="A5" s="16"/>
      <c r="B5" s="77"/>
      <c r="C5" s="77"/>
      <c r="D5" s="78"/>
      <c r="E5" s="78"/>
      <c r="F5" s="78"/>
      <c r="G5" s="77" t="s">
        <v>56</v>
      </c>
      <c r="H5" s="77" t="s">
        <v>59</v>
      </c>
      <c r="I5" s="77" t="s">
        <v>323</v>
      </c>
      <c r="J5" s="77" t="s">
        <v>324</v>
      </c>
      <c r="K5" s="78" t="s">
        <v>325</v>
      </c>
      <c r="L5" s="97" t="s">
        <v>334</v>
      </c>
      <c r="M5" s="97"/>
      <c r="N5" s="97"/>
      <c r="O5" s="98"/>
      <c r="P5" s="99"/>
      <c r="Q5" s="98"/>
      <c r="R5" s="79"/>
    </row>
    <row r="6" ht="54" customHeight="1" spans="1:18">
      <c r="A6" s="19"/>
      <c r="B6" s="79"/>
      <c r="C6" s="79"/>
      <c r="D6" s="80"/>
      <c r="E6" s="80"/>
      <c r="F6" s="80"/>
      <c r="G6" s="79"/>
      <c r="H6" s="79" t="s">
        <v>58</v>
      </c>
      <c r="I6" s="79"/>
      <c r="J6" s="79"/>
      <c r="K6" s="80"/>
      <c r="L6" s="79" t="s">
        <v>58</v>
      </c>
      <c r="M6" s="79" t="s">
        <v>64</v>
      </c>
      <c r="N6" s="79" t="s">
        <v>176</v>
      </c>
      <c r="O6" s="100" t="s">
        <v>66</v>
      </c>
      <c r="P6" s="80" t="s">
        <v>67</v>
      </c>
      <c r="Q6" s="80" t="s">
        <v>68</v>
      </c>
      <c r="R6" s="79" t="s">
        <v>69</v>
      </c>
    </row>
    <row r="7" ht="15" customHeight="1" spans="1:18">
      <c r="A7" s="20">
        <v>1</v>
      </c>
      <c r="B7" s="81">
        <v>2</v>
      </c>
      <c r="C7" s="81">
        <v>3</v>
      </c>
      <c r="D7" s="20">
        <v>4</v>
      </c>
      <c r="E7" s="81">
        <v>5</v>
      </c>
      <c r="F7" s="81">
        <v>6</v>
      </c>
      <c r="G7" s="20">
        <v>7</v>
      </c>
      <c r="H7" s="81">
        <v>8</v>
      </c>
      <c r="I7" s="81">
        <v>9</v>
      </c>
      <c r="J7" s="20">
        <v>10</v>
      </c>
      <c r="K7" s="81">
        <v>11</v>
      </c>
      <c r="L7" s="81">
        <v>12</v>
      </c>
      <c r="M7" s="20">
        <v>13</v>
      </c>
      <c r="N7" s="81">
        <v>14</v>
      </c>
      <c r="O7" s="81">
        <v>15</v>
      </c>
      <c r="P7" s="20">
        <v>16</v>
      </c>
      <c r="Q7" s="81">
        <v>17</v>
      </c>
      <c r="R7" s="81">
        <v>18</v>
      </c>
    </row>
    <row r="8" ht="21" customHeight="1" spans="1:18">
      <c r="A8" s="82" t="s">
        <v>71</v>
      </c>
      <c r="B8" s="83"/>
      <c r="C8" s="83"/>
      <c r="D8" s="84"/>
      <c r="E8" s="84"/>
      <c r="F8" s="84"/>
      <c r="G8" s="84" t="s">
        <v>71</v>
      </c>
      <c r="H8" s="84" t="s">
        <v>71</v>
      </c>
      <c r="I8" s="84" t="s">
        <v>71</v>
      </c>
      <c r="J8" s="84" t="s">
        <v>71</v>
      </c>
      <c r="K8" s="84" t="s">
        <v>71</v>
      </c>
      <c r="L8" s="84" t="s">
        <v>71</v>
      </c>
      <c r="M8" s="84" t="s">
        <v>71</v>
      </c>
      <c r="N8" s="84" t="s">
        <v>71</v>
      </c>
      <c r="O8" s="50" t="s">
        <v>71</v>
      </c>
      <c r="P8" s="84" t="s">
        <v>71</v>
      </c>
      <c r="Q8" s="84" t="s">
        <v>71</v>
      </c>
      <c r="R8" s="84" t="s">
        <v>71</v>
      </c>
    </row>
    <row r="9" ht="49.5" customHeight="1" spans="1:18">
      <c r="A9" s="82" t="s">
        <v>71</v>
      </c>
      <c r="B9" s="83" t="s">
        <v>71</v>
      </c>
      <c r="C9" s="83" t="s">
        <v>71</v>
      </c>
      <c r="D9" s="85" t="s">
        <v>71</v>
      </c>
      <c r="E9" s="85" t="s">
        <v>71</v>
      </c>
      <c r="F9" s="85" t="s">
        <v>71</v>
      </c>
      <c r="G9" s="86" t="s">
        <v>71</v>
      </c>
      <c r="H9" s="86" t="s">
        <v>71</v>
      </c>
      <c r="I9" s="86" t="s">
        <v>71</v>
      </c>
      <c r="J9" s="86" t="s">
        <v>71</v>
      </c>
      <c r="K9" s="84" t="s">
        <v>71</v>
      </c>
      <c r="L9" s="86" t="s">
        <v>71</v>
      </c>
      <c r="M9" s="86" t="s">
        <v>71</v>
      </c>
      <c r="N9" s="86" t="s">
        <v>71</v>
      </c>
      <c r="O9" s="50" t="s">
        <v>71</v>
      </c>
      <c r="P9" s="84" t="s">
        <v>71</v>
      </c>
      <c r="Q9" s="84" t="s">
        <v>71</v>
      </c>
      <c r="R9" s="86" t="s">
        <v>71</v>
      </c>
    </row>
    <row r="10" ht="21" customHeight="1" spans="1:18">
      <c r="A10" s="87" t="s">
        <v>100</v>
      </c>
      <c r="B10" s="88"/>
      <c r="C10" s="89"/>
      <c r="D10" s="84"/>
      <c r="E10" s="84"/>
      <c r="F10" s="84"/>
      <c r="G10" s="84" t="s">
        <v>71</v>
      </c>
      <c r="H10" s="84" t="s">
        <v>71</v>
      </c>
      <c r="I10" s="84" t="s">
        <v>71</v>
      </c>
      <c r="J10" s="84" t="s">
        <v>71</v>
      </c>
      <c r="K10" s="84" t="s">
        <v>71</v>
      </c>
      <c r="L10" s="84" t="s">
        <v>71</v>
      </c>
      <c r="M10" s="84" t="s">
        <v>71</v>
      </c>
      <c r="N10" s="84" t="s">
        <v>71</v>
      </c>
      <c r="O10" s="50" t="s">
        <v>71</v>
      </c>
      <c r="P10" s="84" t="s">
        <v>71</v>
      </c>
      <c r="Q10" s="84" t="s">
        <v>71</v>
      </c>
      <c r="R10" s="84" t="s">
        <v>71</v>
      </c>
    </row>
    <row r="11" customHeight="1" spans="1:1">
      <c r="A11" s="1" t="s">
        <v>335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M19" sqref="M19"/>
    </sheetView>
  </sheetViews>
  <sheetFormatPr defaultColWidth="9.14285714285714" defaultRowHeight="14.25" customHeight="1" outlineLevelCol="4"/>
  <cols>
    <col min="1" max="1" width="20" style="1" customWidth="1"/>
    <col min="2" max="4" width="19.1428571428571" style="1" customWidth="1"/>
    <col min="5" max="5" width="24" style="1" customWidth="1"/>
    <col min="6" max="6" width="9.14285714285714" style="36" customWidth="1"/>
    <col min="7" max="16384" width="9.14285714285714" style="36"/>
  </cols>
  <sheetData>
    <row r="1" ht="13.5" customHeight="1" spans="1:5">
      <c r="A1" s="3"/>
      <c r="B1" s="3"/>
      <c r="C1" s="3"/>
      <c r="D1" s="60"/>
      <c r="E1" s="59" t="s">
        <v>336</v>
      </c>
    </row>
    <row r="2" ht="27.75" customHeight="1" spans="1:5">
      <c r="A2" s="38" t="s">
        <v>337</v>
      </c>
      <c r="B2" s="5"/>
      <c r="C2" s="5"/>
      <c r="D2" s="5"/>
      <c r="E2" s="5"/>
    </row>
    <row r="3" ht="18" customHeight="1" spans="1:5">
      <c r="A3" s="61" t="s">
        <v>3</v>
      </c>
      <c r="B3" s="62"/>
      <c r="C3" s="62"/>
      <c r="D3" s="63"/>
      <c r="E3" s="64" t="s">
        <v>152</v>
      </c>
    </row>
    <row r="4" ht="19.5" customHeight="1" spans="1:5">
      <c r="A4" s="17" t="s">
        <v>338</v>
      </c>
      <c r="B4" s="65" t="s">
        <v>168</v>
      </c>
      <c r="C4" s="65"/>
      <c r="D4" s="65"/>
      <c r="E4" s="14" t="s">
        <v>339</v>
      </c>
    </row>
    <row r="5" ht="40.5" customHeight="1" spans="1:5">
      <c r="A5" s="20"/>
      <c r="B5" s="29" t="s">
        <v>56</v>
      </c>
      <c r="C5" s="11" t="s">
        <v>59</v>
      </c>
      <c r="D5" s="11" t="s">
        <v>340</v>
      </c>
      <c r="E5" s="66" t="s">
        <v>341</v>
      </c>
    </row>
    <row r="6" ht="19.5" customHeight="1" spans="1:5">
      <c r="A6" s="65">
        <v>1</v>
      </c>
      <c r="B6" s="65">
        <v>2</v>
      </c>
      <c r="C6" s="65">
        <v>3</v>
      </c>
      <c r="D6" s="67">
        <v>4</v>
      </c>
      <c r="E6" s="68">
        <v>5</v>
      </c>
    </row>
    <row r="7" ht="19.5" customHeight="1" spans="1:5">
      <c r="A7" s="30" t="s">
        <v>71</v>
      </c>
      <c r="B7" s="50" t="s">
        <v>71</v>
      </c>
      <c r="C7" s="50" t="s">
        <v>71</v>
      </c>
      <c r="D7" s="69" t="s">
        <v>71</v>
      </c>
      <c r="E7" s="50" t="s">
        <v>71</v>
      </c>
    </row>
    <row r="8" ht="19.5" customHeight="1" spans="1:5">
      <c r="A8" s="44" t="s">
        <v>71</v>
      </c>
      <c r="B8" s="50" t="s">
        <v>71</v>
      </c>
      <c r="C8" s="50" t="s">
        <v>71</v>
      </c>
      <c r="D8" s="69" t="s">
        <v>71</v>
      </c>
      <c r="E8" s="50" t="s">
        <v>71</v>
      </c>
    </row>
    <row r="9" ht="19.5" customHeight="1" spans="1:5">
      <c r="A9" s="70" t="s">
        <v>56</v>
      </c>
      <c r="B9" s="50" t="s">
        <v>71</v>
      </c>
      <c r="C9" s="50" t="s">
        <v>71</v>
      </c>
      <c r="D9" s="69" t="s">
        <v>71</v>
      </c>
      <c r="E9" s="50" t="s">
        <v>71</v>
      </c>
    </row>
    <row r="10" customHeight="1" spans="1:1">
      <c r="A10" s="1" t="s">
        <v>342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12" sqref="B12"/>
    </sheetView>
  </sheetViews>
  <sheetFormatPr defaultColWidth="9.14285714285714" defaultRowHeight="12" customHeight="1" outlineLevelRow="7"/>
  <cols>
    <col min="1" max="1" width="27.8571428571429" style="35" customWidth="1"/>
    <col min="2" max="2" width="27.8571428571429" style="36" customWidth="1"/>
    <col min="3" max="3" width="27.8571428571429" style="35" customWidth="1"/>
    <col min="4" max="4" width="15" style="35" customWidth="1"/>
    <col min="5" max="5" width="14.5714285714286" style="35" customWidth="1"/>
    <col min="6" max="6" width="23.5714285714286" style="35" customWidth="1"/>
    <col min="7" max="7" width="11.2857142857143" style="36" customWidth="1"/>
    <col min="8" max="8" width="18.7142857142857" style="35" customWidth="1"/>
    <col min="9" max="9" width="15.5714285714286" style="36" customWidth="1"/>
    <col min="10" max="10" width="18.8571428571429" style="36" customWidth="1"/>
    <col min="11" max="11" width="23.2857142857143" style="35" customWidth="1"/>
    <col min="12" max="12" width="9.14285714285714" style="36" customWidth="1"/>
    <col min="13" max="16384" width="9.14285714285714" style="36"/>
  </cols>
  <sheetData>
    <row r="1" customHeight="1" spans="11:11">
      <c r="K1" s="59" t="s">
        <v>343</v>
      </c>
    </row>
    <row r="2" ht="28.5" customHeight="1" spans="1:11">
      <c r="A2" s="51" t="s">
        <v>344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298</v>
      </c>
      <c r="B4" s="55" t="s">
        <v>162</v>
      </c>
      <c r="C4" s="43" t="s">
        <v>299</v>
      </c>
      <c r="D4" s="43" t="s">
        <v>300</v>
      </c>
      <c r="E4" s="43" t="s">
        <v>301</v>
      </c>
      <c r="F4" s="43" t="s">
        <v>302</v>
      </c>
      <c r="G4" s="55" t="s">
        <v>303</v>
      </c>
      <c r="H4" s="43" t="s">
        <v>304</v>
      </c>
      <c r="I4" s="55" t="s">
        <v>305</v>
      </c>
      <c r="J4" s="55" t="s">
        <v>306</v>
      </c>
      <c r="K4" s="43" t="s">
        <v>307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0" t="s">
        <v>71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" customHeight="1" spans="1:11">
      <c r="A7" s="23" t="s">
        <v>71</v>
      </c>
      <c r="B7" s="23" t="s">
        <v>71</v>
      </c>
      <c r="C7" s="23" t="s">
        <v>71</v>
      </c>
      <c r="D7" s="23" t="s">
        <v>71</v>
      </c>
      <c r="E7" s="23" t="s">
        <v>71</v>
      </c>
      <c r="F7" s="30" t="s">
        <v>71</v>
      </c>
      <c r="G7" s="23" t="s">
        <v>71</v>
      </c>
      <c r="H7" s="30" t="s">
        <v>71</v>
      </c>
      <c r="I7" s="23" t="s">
        <v>71</v>
      </c>
      <c r="J7" s="23" t="s">
        <v>71</v>
      </c>
      <c r="K7" s="30" t="s">
        <v>71</v>
      </c>
    </row>
    <row r="8" customHeight="1" spans="1:1">
      <c r="A8" s="35" t="s">
        <v>342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18" sqref="A18"/>
    </sheetView>
  </sheetViews>
  <sheetFormatPr defaultColWidth="9.14285714285714" defaultRowHeight="12" customHeight="1" outlineLevelCol="7"/>
  <cols>
    <col min="1" max="1" width="29" style="35" customWidth="1"/>
    <col min="2" max="2" width="18.7142857142857" style="35" customWidth="1"/>
    <col min="3" max="3" width="24.8571428571429" style="35" customWidth="1"/>
    <col min="4" max="4" width="23.5714285714286" style="35" customWidth="1"/>
    <col min="5" max="5" width="17.8571428571429" style="35" customWidth="1"/>
    <col min="6" max="6" width="23.5714285714286" style="35" customWidth="1"/>
    <col min="7" max="7" width="25.1428571428571" style="35" customWidth="1"/>
    <col min="8" max="8" width="18.8571428571429" style="35" customWidth="1"/>
    <col min="9" max="9" width="9.14285714285714" style="36" customWidth="1"/>
    <col min="10" max="16384" width="9.14285714285714" style="36"/>
  </cols>
  <sheetData>
    <row r="1" ht="14.25" customHeight="1" spans="8:8">
      <c r="H1" s="37" t="s">
        <v>345</v>
      </c>
    </row>
    <row r="2" ht="28.5" customHeight="1" spans="1:8">
      <c r="A2" s="38" t="s">
        <v>346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3</v>
      </c>
      <c r="B3" s="7"/>
    </row>
    <row r="4" ht="18" customHeight="1" spans="1:8">
      <c r="A4" s="11" t="s">
        <v>312</v>
      </c>
      <c r="B4" s="11" t="s">
        <v>347</v>
      </c>
      <c r="C4" s="11" t="s">
        <v>348</v>
      </c>
      <c r="D4" s="11" t="s">
        <v>349</v>
      </c>
      <c r="E4" s="11" t="s">
        <v>350</v>
      </c>
      <c r="F4" s="40" t="s">
        <v>351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321</v>
      </c>
      <c r="G5" s="43" t="s">
        <v>352</v>
      </c>
      <c r="H5" s="43" t="s">
        <v>353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3" customHeight="1" spans="1:8">
      <c r="A7" s="44" t="s">
        <v>71</v>
      </c>
      <c r="B7" s="44" t="s">
        <v>71</v>
      </c>
      <c r="C7" s="44" t="s">
        <v>71</v>
      </c>
      <c r="D7" s="44" t="s">
        <v>71</v>
      </c>
      <c r="E7" s="44" t="s">
        <v>71</v>
      </c>
      <c r="F7" s="45" t="s">
        <v>71</v>
      </c>
      <c r="G7" s="46" t="s">
        <v>71</v>
      </c>
      <c r="H7" s="46" t="s">
        <v>71</v>
      </c>
    </row>
    <row r="8" ht="24" customHeight="1" spans="1:8">
      <c r="A8" s="47" t="s">
        <v>56</v>
      </c>
      <c r="B8" s="48"/>
      <c r="C8" s="48"/>
      <c r="D8" s="48"/>
      <c r="E8" s="48"/>
      <c r="F8" s="49" t="s">
        <v>71</v>
      </c>
      <c r="G8" s="50"/>
      <c r="H8" s="50" t="s">
        <v>71</v>
      </c>
    </row>
    <row r="9" customHeight="1" spans="1:1">
      <c r="A9" s="35" t="s">
        <v>354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E16" sqref="E16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355</v>
      </c>
    </row>
    <row r="2" ht="27.75" customHeight="1" spans="1:11">
      <c r="A2" s="5" t="s">
        <v>356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152</v>
      </c>
    </row>
    <row r="4" ht="21.75" customHeight="1" spans="1:11">
      <c r="A4" s="10" t="s">
        <v>290</v>
      </c>
      <c r="B4" s="10" t="s">
        <v>163</v>
      </c>
      <c r="C4" s="10" t="s">
        <v>161</v>
      </c>
      <c r="D4" s="11" t="s">
        <v>164</v>
      </c>
      <c r="E4" s="11" t="s">
        <v>165</v>
      </c>
      <c r="F4" s="11" t="s">
        <v>291</v>
      </c>
      <c r="G4" s="11" t="s">
        <v>292</v>
      </c>
      <c r="H4" s="17" t="s">
        <v>56</v>
      </c>
      <c r="I4" s="12" t="s">
        <v>357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71</v>
      </c>
      <c r="C8" s="30"/>
      <c r="D8" s="30"/>
      <c r="E8" s="30"/>
      <c r="F8" s="30"/>
      <c r="G8" s="30"/>
      <c r="H8" s="31" t="s">
        <v>71</v>
      </c>
      <c r="I8" s="31" t="s">
        <v>71</v>
      </c>
      <c r="J8" s="31" t="s">
        <v>71</v>
      </c>
      <c r="K8" s="31"/>
    </row>
    <row r="9" ht="18.75" customHeight="1" spans="1:11">
      <c r="A9" s="23" t="s">
        <v>71</v>
      </c>
      <c r="B9" s="23" t="s">
        <v>71</v>
      </c>
      <c r="C9" s="23" t="s">
        <v>71</v>
      </c>
      <c r="D9" s="23" t="s">
        <v>71</v>
      </c>
      <c r="E9" s="23" t="s">
        <v>71</v>
      </c>
      <c r="F9" s="23" t="s">
        <v>71</v>
      </c>
      <c r="G9" s="23" t="s">
        <v>71</v>
      </c>
      <c r="H9" s="25" t="s">
        <v>71</v>
      </c>
      <c r="I9" s="25" t="s">
        <v>71</v>
      </c>
      <c r="J9" s="25" t="s">
        <v>71</v>
      </c>
      <c r="K9" s="25"/>
    </row>
    <row r="10" ht="18.75" customHeight="1" spans="1:11">
      <c r="A10" s="32" t="s">
        <v>100</v>
      </c>
      <c r="B10" s="33"/>
      <c r="C10" s="33"/>
      <c r="D10" s="33"/>
      <c r="E10" s="33"/>
      <c r="F10" s="33"/>
      <c r="G10" s="34"/>
      <c r="H10" s="25" t="s">
        <v>71</v>
      </c>
      <c r="I10" s="25" t="s">
        <v>71</v>
      </c>
      <c r="J10" s="25" t="s">
        <v>71</v>
      </c>
      <c r="K10" s="25"/>
    </row>
    <row r="11" customHeight="1" spans="1:1">
      <c r="A11" s="1" t="s">
        <v>358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17" sqref="B17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359</v>
      </c>
    </row>
    <row r="2" ht="27.75" customHeight="1" spans="1:7">
      <c r="A2" s="5" t="s">
        <v>360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152</v>
      </c>
    </row>
    <row r="4" ht="21.75" customHeight="1" spans="1:7">
      <c r="A4" s="10" t="s">
        <v>161</v>
      </c>
      <c r="B4" s="10" t="s">
        <v>290</v>
      </c>
      <c r="C4" s="10" t="s">
        <v>163</v>
      </c>
      <c r="D4" s="11" t="s">
        <v>361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362</v>
      </c>
      <c r="F5" s="11" t="s">
        <v>363</v>
      </c>
      <c r="G5" s="11" t="s">
        <v>364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71</v>
      </c>
      <c r="B8" s="24"/>
      <c r="C8" s="24"/>
      <c r="D8" s="23"/>
      <c r="E8" s="25" t="s">
        <v>71</v>
      </c>
      <c r="F8" s="25" t="s">
        <v>71</v>
      </c>
      <c r="G8" s="25" t="s">
        <v>71</v>
      </c>
    </row>
    <row r="9" ht="18.75" customHeight="1" spans="1:7">
      <c r="A9" s="23"/>
      <c r="B9" s="23" t="s">
        <v>71</v>
      </c>
      <c r="C9" s="23" t="s">
        <v>71</v>
      </c>
      <c r="D9" s="23" t="s">
        <v>71</v>
      </c>
      <c r="E9" s="25" t="s">
        <v>71</v>
      </c>
      <c r="F9" s="25" t="s">
        <v>71</v>
      </c>
      <c r="G9" s="25" t="s">
        <v>71</v>
      </c>
    </row>
    <row r="10" ht="18.75" customHeight="1" spans="1:7">
      <c r="A10" s="26" t="s">
        <v>56</v>
      </c>
      <c r="B10" s="27" t="s">
        <v>71</v>
      </c>
      <c r="C10" s="27"/>
      <c r="D10" s="28"/>
      <c r="E10" s="25" t="s">
        <v>71</v>
      </c>
      <c r="F10" s="25" t="s">
        <v>71</v>
      </c>
      <c r="G10" s="25" t="s">
        <v>71</v>
      </c>
    </row>
    <row r="11" customHeight="1" spans="1:1">
      <c r="A11" s="1" t="s">
        <v>365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tabSelected="1" workbookViewId="0">
      <selection activeCell="M19" sqref="M19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6" customWidth="1"/>
    <col min="10" max="13" width="12.5714285714286" style="1" customWidth="1"/>
    <col min="14" max="14" width="12.1428571428571" style="36" customWidth="1"/>
    <col min="15" max="15" width="12.5714285714286" style="1" customWidth="1"/>
    <col min="16" max="16" width="8" style="36" customWidth="1"/>
    <col min="17" max="17" width="9.57142857142857" style="36" customWidth="1"/>
    <col min="18" max="18" width="9.71428571428571" style="36" customWidth="1"/>
    <col min="19" max="19" width="10.5714285714286" style="36" customWidth="1"/>
    <col min="20" max="21" width="10.1428571428571" style="1" customWidth="1"/>
    <col min="22" max="22" width="8" style="36" customWidth="1"/>
    <col min="23" max="16384" width="8" style="36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2"/>
      <c r="J1" s="3"/>
      <c r="K1" s="3"/>
      <c r="L1" s="3"/>
      <c r="M1" s="3"/>
      <c r="N1" s="72"/>
      <c r="O1" s="3"/>
      <c r="P1" s="72"/>
      <c r="Q1" s="72"/>
      <c r="R1" s="72"/>
      <c r="S1" s="72"/>
      <c r="T1" s="94" t="s">
        <v>51</v>
      </c>
      <c r="U1" s="4" t="s">
        <v>51</v>
      </c>
    </row>
    <row r="2" ht="36" customHeight="1" spans="1:21">
      <c r="A2" s="197" t="s">
        <v>52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2"/>
      <c r="O2" s="5"/>
      <c r="P2" s="52"/>
      <c r="Q2" s="52"/>
      <c r="R2" s="52"/>
      <c r="S2" s="52"/>
      <c r="T2" s="5"/>
      <c r="U2" s="52"/>
    </row>
    <row r="3" ht="20.25" customHeight="1" spans="1:21">
      <c r="A3" s="39" t="s">
        <v>3</v>
      </c>
      <c r="B3" s="8"/>
      <c r="C3" s="8"/>
      <c r="D3" s="8"/>
      <c r="E3" s="8"/>
      <c r="F3" s="8"/>
      <c r="G3" s="8"/>
      <c r="H3" s="8"/>
      <c r="I3" s="74"/>
      <c r="J3" s="8"/>
      <c r="K3" s="8"/>
      <c r="L3" s="8"/>
      <c r="M3" s="8"/>
      <c r="N3" s="74"/>
      <c r="O3" s="8"/>
      <c r="P3" s="74"/>
      <c r="Q3" s="74"/>
      <c r="R3" s="74"/>
      <c r="S3" s="74"/>
      <c r="T3" s="94" t="s">
        <v>4</v>
      </c>
      <c r="U3" s="9" t="s">
        <v>53</v>
      </c>
    </row>
    <row r="4" ht="18.75" customHeight="1" spans="1:21">
      <c r="A4" s="198" t="s">
        <v>54</v>
      </c>
      <c r="B4" s="199" t="s">
        <v>55</v>
      </c>
      <c r="C4" s="199" t="s">
        <v>56</v>
      </c>
      <c r="D4" s="200" t="s">
        <v>57</v>
      </c>
      <c r="E4" s="201"/>
      <c r="F4" s="201"/>
      <c r="G4" s="201"/>
      <c r="H4" s="201"/>
      <c r="I4" s="121"/>
      <c r="J4" s="201"/>
      <c r="K4" s="201"/>
      <c r="L4" s="201"/>
      <c r="M4" s="201"/>
      <c r="N4" s="121"/>
      <c r="O4" s="190"/>
      <c r="P4" s="200" t="s">
        <v>46</v>
      </c>
      <c r="Q4" s="200"/>
      <c r="R4" s="200"/>
      <c r="S4" s="200"/>
      <c r="T4" s="201"/>
      <c r="U4" s="216"/>
    </row>
    <row r="5" ht="24.75" customHeight="1" spans="1:21">
      <c r="A5" s="202"/>
      <c r="B5" s="203"/>
      <c r="C5" s="203"/>
      <c r="D5" s="203" t="s">
        <v>58</v>
      </c>
      <c r="E5" s="203" t="s">
        <v>59</v>
      </c>
      <c r="F5" s="203" t="s">
        <v>60</v>
      </c>
      <c r="G5" s="203" t="s">
        <v>61</v>
      </c>
      <c r="H5" s="203" t="s">
        <v>62</v>
      </c>
      <c r="I5" s="209" t="s">
        <v>63</v>
      </c>
      <c r="J5" s="210"/>
      <c r="K5" s="210"/>
      <c r="L5" s="210"/>
      <c r="M5" s="210"/>
      <c r="N5" s="209"/>
      <c r="O5" s="211"/>
      <c r="P5" s="212" t="s">
        <v>58</v>
      </c>
      <c r="Q5" s="212" t="s">
        <v>59</v>
      </c>
      <c r="R5" s="198" t="s">
        <v>60</v>
      </c>
      <c r="S5" s="199" t="s">
        <v>61</v>
      </c>
      <c r="T5" s="217" t="s">
        <v>62</v>
      </c>
      <c r="U5" s="199" t="s">
        <v>63</v>
      </c>
    </row>
    <row r="6" ht="24.75" customHeight="1" spans="1:21">
      <c r="A6" s="186"/>
      <c r="B6" s="204"/>
      <c r="C6" s="204"/>
      <c r="D6" s="204"/>
      <c r="E6" s="204"/>
      <c r="F6" s="204"/>
      <c r="G6" s="204"/>
      <c r="H6" s="204"/>
      <c r="I6" s="22" t="s">
        <v>58</v>
      </c>
      <c r="J6" s="213" t="s">
        <v>64</v>
      </c>
      <c r="K6" s="213" t="s">
        <v>65</v>
      </c>
      <c r="L6" s="213" t="s">
        <v>66</v>
      </c>
      <c r="M6" s="213" t="s">
        <v>67</v>
      </c>
      <c r="N6" s="213" t="s">
        <v>68</v>
      </c>
      <c r="O6" s="213" t="s">
        <v>69</v>
      </c>
      <c r="P6" s="214"/>
      <c r="Q6" s="214"/>
      <c r="R6" s="218"/>
      <c r="S6" s="214"/>
      <c r="T6" s="204"/>
      <c r="U6" s="204"/>
    </row>
    <row r="7" ht="16.5" customHeight="1" spans="1:21">
      <c r="A7" s="182">
        <v>1</v>
      </c>
      <c r="B7" s="21">
        <v>2</v>
      </c>
      <c r="C7" s="21">
        <v>3</v>
      </c>
      <c r="D7" s="21">
        <v>4</v>
      </c>
      <c r="E7" s="205">
        <v>5</v>
      </c>
      <c r="F7" s="206">
        <v>6</v>
      </c>
      <c r="G7" s="206">
        <v>7</v>
      </c>
      <c r="H7" s="205">
        <v>8</v>
      </c>
      <c r="I7" s="205">
        <v>9</v>
      </c>
      <c r="J7" s="206">
        <v>10</v>
      </c>
      <c r="K7" s="206">
        <v>11</v>
      </c>
      <c r="L7" s="205">
        <v>12</v>
      </c>
      <c r="M7" s="205">
        <v>13</v>
      </c>
      <c r="N7" s="22">
        <v>14</v>
      </c>
      <c r="O7" s="21">
        <v>15</v>
      </c>
      <c r="P7" s="215">
        <v>16</v>
      </c>
      <c r="Q7" s="219">
        <v>17</v>
      </c>
      <c r="R7" s="220">
        <v>18</v>
      </c>
      <c r="S7" s="220">
        <v>19</v>
      </c>
      <c r="T7" s="220">
        <v>20</v>
      </c>
      <c r="U7" s="221">
        <v>0.02</v>
      </c>
    </row>
    <row r="8" ht="16.5" customHeight="1" spans="1:21">
      <c r="A8" s="30">
        <v>120001</v>
      </c>
      <c r="B8" s="30" t="s">
        <v>70</v>
      </c>
      <c r="C8" s="46" t="s">
        <v>71</v>
      </c>
      <c r="D8" s="191">
        <v>17068836</v>
      </c>
      <c r="E8" s="192">
        <v>17068836</v>
      </c>
      <c r="F8" s="192" t="s">
        <v>71</v>
      </c>
      <c r="G8" s="192" t="s">
        <v>71</v>
      </c>
      <c r="H8" s="192" t="s">
        <v>71</v>
      </c>
      <c r="I8" s="192" t="s">
        <v>71</v>
      </c>
      <c r="J8" s="192" t="s">
        <v>71</v>
      </c>
      <c r="K8" s="192" t="s">
        <v>71</v>
      </c>
      <c r="L8" s="192" t="s">
        <v>71</v>
      </c>
      <c r="M8" s="192" t="s">
        <v>71</v>
      </c>
      <c r="N8" s="192" t="s">
        <v>71</v>
      </c>
      <c r="O8" s="192" t="s">
        <v>71</v>
      </c>
      <c r="P8" s="192" t="s">
        <v>71</v>
      </c>
      <c r="Q8" s="192" t="s">
        <v>71</v>
      </c>
      <c r="R8" s="222" t="s">
        <v>71</v>
      </c>
      <c r="S8" s="223"/>
      <c r="T8" s="224"/>
      <c r="U8" s="223"/>
    </row>
    <row r="9" ht="16.5" customHeight="1" spans="1:21">
      <c r="A9" s="207" t="s">
        <v>56</v>
      </c>
      <c r="B9" s="208"/>
      <c r="C9" s="50" t="s">
        <v>71</v>
      </c>
      <c r="D9" s="192">
        <f>D8</f>
        <v>17068836</v>
      </c>
      <c r="E9" s="192">
        <f>E8</f>
        <v>17068836</v>
      </c>
      <c r="F9" s="50" t="s">
        <v>71</v>
      </c>
      <c r="G9" s="50" t="s">
        <v>71</v>
      </c>
      <c r="H9" s="50" t="s">
        <v>71</v>
      </c>
      <c r="I9" s="50" t="s">
        <v>71</v>
      </c>
      <c r="J9" s="50" t="s">
        <v>71</v>
      </c>
      <c r="K9" s="50" t="s">
        <v>71</v>
      </c>
      <c r="L9" s="50" t="s">
        <v>71</v>
      </c>
      <c r="M9" s="50" t="s">
        <v>71</v>
      </c>
      <c r="N9" s="50" t="s">
        <v>71</v>
      </c>
      <c r="O9" s="50" t="s">
        <v>71</v>
      </c>
      <c r="P9" s="50" t="s">
        <v>71</v>
      </c>
      <c r="Q9" s="50" t="s">
        <v>71</v>
      </c>
      <c r="R9" s="225" t="s">
        <v>71</v>
      </c>
      <c r="S9" s="84"/>
      <c r="T9" s="84"/>
      <c r="U9" s="84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2"/>
  <sheetViews>
    <sheetView workbookViewId="0">
      <selection activeCell="B12" sqref="B12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8" t="s">
        <v>3</v>
      </c>
      <c r="B3" s="179"/>
      <c r="C3" s="62"/>
      <c r="D3" s="8"/>
      <c r="E3" s="62"/>
      <c r="F3" s="62"/>
      <c r="G3" s="8"/>
      <c r="H3" s="8"/>
      <c r="I3" s="62"/>
      <c r="J3" s="8"/>
      <c r="K3" s="62"/>
      <c r="L3" s="62"/>
      <c r="M3" s="8"/>
      <c r="N3" s="8"/>
      <c r="O3" s="37"/>
      <c r="P3" s="37" t="s">
        <v>4</v>
      </c>
    </row>
    <row r="4" s="1" customFormat="1" ht="17.25" customHeight="1" spans="1:16">
      <c r="A4" s="180" t="s">
        <v>74</v>
      </c>
      <c r="B4" s="180" t="s">
        <v>75</v>
      </c>
      <c r="C4" s="181" t="s">
        <v>56</v>
      </c>
      <c r="D4" s="182" t="s">
        <v>59</v>
      </c>
      <c r="E4" s="183"/>
      <c r="F4" s="184"/>
      <c r="G4" s="185" t="s">
        <v>60</v>
      </c>
      <c r="H4" s="185" t="s">
        <v>61</v>
      </c>
      <c r="I4" s="180" t="s">
        <v>76</v>
      </c>
      <c r="J4" s="182" t="s">
        <v>63</v>
      </c>
      <c r="K4" s="193"/>
      <c r="L4" s="193"/>
      <c r="M4" s="193"/>
      <c r="N4" s="193"/>
      <c r="O4" s="183"/>
      <c r="P4" s="194"/>
    </row>
    <row r="5" s="1" customFormat="1" ht="26.25" customHeight="1" spans="1:16">
      <c r="A5" s="186"/>
      <c r="B5" s="186"/>
      <c r="C5" s="186"/>
      <c r="D5" s="186" t="s">
        <v>58</v>
      </c>
      <c r="E5" s="22" t="s">
        <v>77</v>
      </c>
      <c r="F5" s="22" t="s">
        <v>78</v>
      </c>
      <c r="G5" s="186"/>
      <c r="H5" s="186"/>
      <c r="I5" s="186"/>
      <c r="J5" s="21" t="s">
        <v>58</v>
      </c>
      <c r="K5" s="195" t="s">
        <v>79</v>
      </c>
      <c r="L5" s="195" t="s">
        <v>80</v>
      </c>
      <c r="M5" s="195" t="s">
        <v>81</v>
      </c>
      <c r="N5" s="195" t="s">
        <v>82</v>
      </c>
      <c r="O5" s="196" t="s">
        <v>83</v>
      </c>
      <c r="P5" s="195" t="s">
        <v>84</v>
      </c>
    </row>
    <row r="6" ht="16.5" customHeight="1" spans="1:16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</row>
    <row r="7" ht="16.5" customHeight="1" spans="1:16">
      <c r="A7" s="163">
        <v>208</v>
      </c>
      <c r="B7" s="163" t="s">
        <v>85</v>
      </c>
      <c r="C7" s="187">
        <f>D7</f>
        <v>3498015</v>
      </c>
      <c r="D7" s="187">
        <f>E7</f>
        <v>3498015</v>
      </c>
      <c r="E7" s="187">
        <f>E8+E11</f>
        <v>3498015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ht="16.5" customHeight="1" spans="1:16">
      <c r="A8" s="163">
        <v>20805</v>
      </c>
      <c r="B8" s="163" t="s">
        <v>86</v>
      </c>
      <c r="C8" s="187">
        <f t="shared" ref="C8:C33" si="0">D8</f>
        <v>3482175</v>
      </c>
      <c r="D8" s="187">
        <f t="shared" ref="D8:D34" si="1">E8</f>
        <v>3482175</v>
      </c>
      <c r="E8" s="187">
        <f>E9+E10</f>
        <v>3482175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ht="16.5" customHeight="1" spans="1:16">
      <c r="A9" s="163">
        <v>2080501</v>
      </c>
      <c r="B9" s="163" t="s">
        <v>87</v>
      </c>
      <c r="C9" s="187">
        <f t="shared" si="0"/>
        <v>2039222</v>
      </c>
      <c r="D9" s="187">
        <f t="shared" si="1"/>
        <v>2039222</v>
      </c>
      <c r="E9" s="189">
        <v>2039222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</row>
    <row r="10" ht="16.5" customHeight="1" spans="1:16">
      <c r="A10" s="163">
        <v>2080505</v>
      </c>
      <c r="B10" s="163" t="s">
        <v>88</v>
      </c>
      <c r="C10" s="187">
        <f t="shared" si="0"/>
        <v>1442953</v>
      </c>
      <c r="D10" s="187">
        <f t="shared" si="1"/>
        <v>1442953</v>
      </c>
      <c r="E10" s="187">
        <v>1442953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ht="16.5" customHeight="1" spans="1:16">
      <c r="A11" s="163">
        <v>20808</v>
      </c>
      <c r="B11" s="164" t="s">
        <v>89</v>
      </c>
      <c r="C11" s="187">
        <f t="shared" si="0"/>
        <v>15840</v>
      </c>
      <c r="D11" s="187">
        <f t="shared" si="1"/>
        <v>15840</v>
      </c>
      <c r="E11" s="187">
        <f>E12</f>
        <v>15840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</row>
    <row r="12" ht="16.5" customHeight="1" spans="1:16">
      <c r="A12" s="163">
        <v>2080801</v>
      </c>
      <c r="B12" s="164" t="s">
        <v>90</v>
      </c>
      <c r="C12" s="187">
        <f t="shared" si="0"/>
        <v>15840</v>
      </c>
      <c r="D12" s="187">
        <f t="shared" si="1"/>
        <v>15840</v>
      </c>
      <c r="E12" s="187">
        <v>15840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ht="16.5" customHeight="1" spans="1:16">
      <c r="A13" s="163">
        <v>210</v>
      </c>
      <c r="B13" s="164" t="s">
        <v>91</v>
      </c>
      <c r="C13" s="187">
        <f t="shared" si="0"/>
        <v>1291523</v>
      </c>
      <c r="D13" s="187">
        <f t="shared" si="1"/>
        <v>1291523</v>
      </c>
      <c r="E13" s="187">
        <f>E14</f>
        <v>1291523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</row>
    <row r="14" ht="16.5" customHeight="1" spans="1:16">
      <c r="A14" s="163">
        <v>21011</v>
      </c>
      <c r="B14" s="164" t="s">
        <v>92</v>
      </c>
      <c r="C14" s="187">
        <f t="shared" si="0"/>
        <v>1291523</v>
      </c>
      <c r="D14" s="187">
        <f t="shared" si="1"/>
        <v>1291523</v>
      </c>
      <c r="E14" s="187">
        <f>E15+E16+E17+E18</f>
        <v>1291523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ht="16.5" customHeight="1" spans="1:16">
      <c r="A15" s="163">
        <v>2101101</v>
      </c>
      <c r="B15" s="164" t="s">
        <v>93</v>
      </c>
      <c r="C15" s="187">
        <f t="shared" si="0"/>
        <v>209148</v>
      </c>
      <c r="D15" s="187">
        <f t="shared" si="1"/>
        <v>209148</v>
      </c>
      <c r="E15" s="187">
        <v>209148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</row>
    <row r="16" ht="16.5" customHeight="1" spans="1:16">
      <c r="A16" s="163">
        <v>2101102</v>
      </c>
      <c r="B16" s="164" t="s">
        <v>94</v>
      </c>
      <c r="C16" s="187">
        <f t="shared" si="0"/>
        <v>462027</v>
      </c>
      <c r="D16" s="187">
        <f t="shared" si="1"/>
        <v>462027</v>
      </c>
      <c r="E16" s="187">
        <v>462027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</row>
    <row r="17" ht="16.5" customHeight="1" spans="1:16">
      <c r="A17" s="163">
        <v>2101103</v>
      </c>
      <c r="B17" s="164" t="s">
        <v>95</v>
      </c>
      <c r="C17" s="187">
        <f t="shared" si="0"/>
        <v>496295</v>
      </c>
      <c r="D17" s="187">
        <f t="shared" si="1"/>
        <v>496295</v>
      </c>
      <c r="E17" s="187">
        <v>496295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</row>
    <row r="18" ht="16.5" customHeight="1" spans="1:16">
      <c r="A18" s="163">
        <v>2101199</v>
      </c>
      <c r="B18" s="164" t="s">
        <v>96</v>
      </c>
      <c r="C18" s="187">
        <f t="shared" si="0"/>
        <v>124053</v>
      </c>
      <c r="D18" s="187">
        <f t="shared" si="1"/>
        <v>124053</v>
      </c>
      <c r="E18" s="187">
        <v>124053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ht="16.5" customHeight="1" spans="1:16">
      <c r="A19" s="163">
        <v>212</v>
      </c>
      <c r="B19" s="164" t="s">
        <v>97</v>
      </c>
      <c r="C19" s="187">
        <f t="shared" si="0"/>
        <v>12279298</v>
      </c>
      <c r="D19" s="187">
        <f t="shared" si="1"/>
        <v>12279298</v>
      </c>
      <c r="E19" s="187">
        <v>12279298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</row>
    <row r="20" ht="16.5" customHeight="1" spans="1:16">
      <c r="A20" s="163">
        <v>21201</v>
      </c>
      <c r="B20" s="164" t="s">
        <v>98</v>
      </c>
      <c r="C20" s="187">
        <f t="shared" si="0"/>
        <v>12279298</v>
      </c>
      <c r="D20" s="187">
        <f t="shared" si="1"/>
        <v>12279298</v>
      </c>
      <c r="E20" s="187">
        <v>12279298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ht="16.5" customHeight="1" spans="1:16">
      <c r="A21" s="163">
        <v>2120101</v>
      </c>
      <c r="B21" s="164" t="s">
        <v>99</v>
      </c>
      <c r="C21" s="187">
        <f t="shared" si="0"/>
        <v>12279298</v>
      </c>
      <c r="D21" s="187">
        <f t="shared" si="1"/>
        <v>12279298</v>
      </c>
      <c r="E21" s="187">
        <v>12279298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</row>
    <row r="22" ht="17.25" customHeight="1" spans="1:16">
      <c r="A22" s="32" t="s">
        <v>100</v>
      </c>
      <c r="B22" s="190" t="s">
        <v>100</v>
      </c>
      <c r="C22" s="187">
        <f t="shared" si="0"/>
        <v>17068836</v>
      </c>
      <c r="D22" s="187">
        <f t="shared" si="1"/>
        <v>17068836</v>
      </c>
      <c r="E22" s="187">
        <f>E7+E13+E19</f>
        <v>17068836</v>
      </c>
      <c r="F22" s="191" t="s">
        <v>71</v>
      </c>
      <c r="G22" s="192" t="s">
        <v>71</v>
      </c>
      <c r="H22" s="191" t="s">
        <v>71</v>
      </c>
      <c r="I22" s="191" t="s">
        <v>71</v>
      </c>
      <c r="J22" s="191" t="s">
        <v>71</v>
      </c>
      <c r="K22" s="191" t="s">
        <v>71</v>
      </c>
      <c r="L22" s="191" t="s">
        <v>71</v>
      </c>
      <c r="M22" s="191" t="s">
        <v>71</v>
      </c>
      <c r="N22" s="191" t="s">
        <v>71</v>
      </c>
      <c r="O22" s="191" t="s">
        <v>71</v>
      </c>
      <c r="P22" s="191" t="s">
        <v>71</v>
      </c>
    </row>
  </sheetData>
  <mergeCells count="11">
    <mergeCell ref="A2:P2"/>
    <mergeCell ref="A3:L3"/>
    <mergeCell ref="D4:F4"/>
    <mergeCell ref="J4:P4"/>
    <mergeCell ref="A22:B22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E22" sqref="E22"/>
    </sheetView>
  </sheetViews>
  <sheetFormatPr defaultColWidth="9.14285714285714" defaultRowHeight="14.25" customHeight="1" outlineLevelCol="3"/>
  <cols>
    <col min="1" max="1" width="49.2857142857143" style="35" customWidth="1"/>
    <col min="2" max="2" width="38.8571428571429" style="35" customWidth="1"/>
    <col min="3" max="3" width="48.5714285714286" style="35" customWidth="1"/>
    <col min="4" max="4" width="36.4285714285714" style="35" customWidth="1"/>
    <col min="5" max="5" width="9.14285714285714" style="36" customWidth="1"/>
    <col min="6" max="16384" width="9.14285714285714" style="36"/>
  </cols>
  <sheetData>
    <row r="1" customHeight="1" spans="1:4">
      <c r="A1" s="167"/>
      <c r="B1" s="167"/>
      <c r="C1" s="167"/>
      <c r="D1" s="37" t="s">
        <v>101</v>
      </c>
    </row>
    <row r="2" ht="31.5" customHeight="1" spans="1:4">
      <c r="A2" s="51" t="s">
        <v>102</v>
      </c>
      <c r="B2" s="168"/>
      <c r="C2" s="168"/>
      <c r="D2" s="168"/>
    </row>
    <row r="3" ht="17.25" customHeight="1" spans="1:4">
      <c r="A3" s="6" t="s">
        <v>3</v>
      </c>
      <c r="B3" s="169"/>
      <c r="C3" s="169"/>
      <c r="D3" s="104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2" t="s">
        <v>8</v>
      </c>
      <c r="C5" s="17" t="s">
        <v>103</v>
      </c>
      <c r="D5" s="112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70" t="s">
        <v>104</v>
      </c>
      <c r="B7" s="158">
        <v>17068836</v>
      </c>
      <c r="C7" s="24" t="s">
        <v>105</v>
      </c>
      <c r="D7" s="171">
        <v>17068836</v>
      </c>
    </row>
    <row r="8" s="36" customFormat="1" ht="17.25" customHeight="1" spans="1:4">
      <c r="A8" s="56" t="s">
        <v>106</v>
      </c>
      <c r="B8" s="158">
        <v>17068836</v>
      </c>
      <c r="C8" s="24" t="s">
        <v>107</v>
      </c>
      <c r="D8" s="171"/>
    </row>
    <row r="9" s="36" customFormat="1" ht="17.25" customHeight="1" spans="1:4">
      <c r="A9" s="56" t="s">
        <v>108</v>
      </c>
      <c r="B9" s="158"/>
      <c r="C9" s="24" t="s">
        <v>109</v>
      </c>
      <c r="D9" s="171"/>
    </row>
    <row r="10" s="36" customFormat="1" ht="17.25" customHeight="1" spans="1:4">
      <c r="A10" s="56" t="s">
        <v>110</v>
      </c>
      <c r="B10" s="158"/>
      <c r="C10" s="24" t="s">
        <v>111</v>
      </c>
      <c r="D10" s="171"/>
    </row>
    <row r="11" s="36" customFormat="1" ht="17.25" customHeight="1" spans="1:4">
      <c r="A11" s="56" t="s">
        <v>112</v>
      </c>
      <c r="B11" s="158"/>
      <c r="C11" s="24" t="s">
        <v>113</v>
      </c>
      <c r="D11" s="171"/>
    </row>
    <row r="12" s="36" customFormat="1" ht="17.25" customHeight="1" spans="1:4">
      <c r="A12" s="56" t="s">
        <v>106</v>
      </c>
      <c r="B12" s="158"/>
      <c r="C12" s="24" t="s">
        <v>114</v>
      </c>
      <c r="D12" s="171"/>
    </row>
    <row r="13" s="36" customFormat="1" ht="17.25" customHeight="1" spans="1:4">
      <c r="A13" s="172" t="s">
        <v>108</v>
      </c>
      <c r="B13" s="158"/>
      <c r="C13" s="24" t="s">
        <v>115</v>
      </c>
      <c r="D13" s="171"/>
    </row>
    <row r="14" s="36" customFormat="1" ht="17.25" customHeight="1" spans="1:4">
      <c r="A14" s="172" t="s">
        <v>110</v>
      </c>
      <c r="B14" s="158"/>
      <c r="C14" s="24" t="s">
        <v>116</v>
      </c>
      <c r="D14" s="171"/>
    </row>
    <row r="15" s="36" customFormat="1" ht="17.25" customHeight="1" spans="1:4">
      <c r="A15" s="170"/>
      <c r="B15" s="158"/>
      <c r="C15" s="24" t="s">
        <v>117</v>
      </c>
      <c r="D15" s="158">
        <v>3498015</v>
      </c>
    </row>
    <row r="16" s="36" customFormat="1" ht="17.25" customHeight="1" spans="1:4">
      <c r="A16" s="170"/>
      <c r="B16" s="158"/>
      <c r="C16" s="24" t="s">
        <v>118</v>
      </c>
      <c r="D16" s="158">
        <v>1291523</v>
      </c>
    </row>
    <row r="17" s="36" customFormat="1" ht="17.25" customHeight="1" spans="1:4">
      <c r="A17" s="170"/>
      <c r="B17" s="158"/>
      <c r="C17" s="24" t="s">
        <v>119</v>
      </c>
      <c r="D17" s="158"/>
    </row>
    <row r="18" s="36" customFormat="1" ht="17.25" customHeight="1" spans="1:4">
      <c r="A18" s="170"/>
      <c r="B18" s="158"/>
      <c r="C18" s="24" t="s">
        <v>120</v>
      </c>
      <c r="D18" s="158">
        <v>12279298</v>
      </c>
    </row>
    <row r="19" s="36" customFormat="1" ht="17.25" customHeight="1" spans="1:4">
      <c r="A19" s="170"/>
      <c r="B19" s="158"/>
      <c r="C19" s="24" t="s">
        <v>121</v>
      </c>
      <c r="D19" s="171"/>
    </row>
    <row r="20" s="36" customFormat="1" ht="17.25" customHeight="1" spans="1:4">
      <c r="A20" s="170"/>
      <c r="B20" s="158"/>
      <c r="C20" s="24" t="s">
        <v>122</v>
      </c>
      <c r="D20" s="171"/>
    </row>
    <row r="21" s="36" customFormat="1" ht="17.25" customHeight="1" spans="1:4">
      <c r="A21" s="170"/>
      <c r="B21" s="158"/>
      <c r="C21" s="24" t="s">
        <v>123</v>
      </c>
      <c r="D21" s="171"/>
    </row>
    <row r="22" s="36" customFormat="1" ht="17.25" customHeight="1" spans="1:4">
      <c r="A22" s="170"/>
      <c r="B22" s="158"/>
      <c r="C22" s="24" t="s">
        <v>124</v>
      </c>
      <c r="D22" s="171"/>
    </row>
    <row r="23" s="36" customFormat="1" ht="17.25" customHeight="1" spans="1:4">
      <c r="A23" s="170"/>
      <c r="B23" s="158"/>
      <c r="C23" s="24" t="s">
        <v>125</v>
      </c>
      <c r="D23" s="171"/>
    </row>
    <row r="24" s="36" customFormat="1" ht="17.25" customHeight="1" spans="1:4">
      <c r="A24" s="170"/>
      <c r="B24" s="158"/>
      <c r="C24" s="24" t="s">
        <v>126</v>
      </c>
      <c r="D24" s="171"/>
    </row>
    <row r="25" s="36" customFormat="1" ht="17.25" customHeight="1" spans="1:4">
      <c r="A25" s="170"/>
      <c r="B25" s="158"/>
      <c r="C25" s="24" t="s">
        <v>127</v>
      </c>
      <c r="D25" s="171"/>
    </row>
    <row r="26" s="36" customFormat="1" ht="17.25" customHeight="1" spans="1:4">
      <c r="A26" s="170"/>
      <c r="B26" s="158"/>
      <c r="C26" s="24" t="s">
        <v>128</v>
      </c>
      <c r="D26" s="171"/>
    </row>
    <row r="27" s="36" customFormat="1" ht="17.25" customHeight="1" spans="1:4">
      <c r="A27" s="170"/>
      <c r="B27" s="158"/>
      <c r="C27" s="24" t="s">
        <v>129</v>
      </c>
      <c r="D27" s="171"/>
    </row>
    <row r="28" s="36" customFormat="1" ht="17.25" customHeight="1" spans="1:4">
      <c r="A28" s="170"/>
      <c r="B28" s="158"/>
      <c r="C28" s="24" t="s">
        <v>130</v>
      </c>
      <c r="D28" s="171"/>
    </row>
    <row r="29" ht="17.25" customHeight="1" spans="1:4">
      <c r="A29" s="56"/>
      <c r="B29" s="158"/>
      <c r="C29" s="24" t="s">
        <v>131</v>
      </c>
      <c r="D29" s="171" t="s">
        <v>71</v>
      </c>
    </row>
    <row r="30" ht="17.25" customHeight="1" spans="1:4">
      <c r="A30" s="56"/>
      <c r="B30" s="171"/>
      <c r="C30" s="172" t="s">
        <v>132</v>
      </c>
      <c r="D30" s="158"/>
    </row>
    <row r="31" customHeight="1" spans="1:4">
      <c r="A31" s="173"/>
      <c r="B31" s="174"/>
      <c r="C31" s="172" t="s">
        <v>133</v>
      </c>
      <c r="D31" s="174"/>
    </row>
    <row r="32" ht="17.25" customHeight="1" spans="1:4">
      <c r="A32" s="175" t="s">
        <v>134</v>
      </c>
      <c r="B32" s="176">
        <f>B8</f>
        <v>17068836</v>
      </c>
      <c r="C32" s="173" t="s">
        <v>50</v>
      </c>
      <c r="D32" s="177">
        <f>D15+D16+D18</f>
        <v>17068836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B25" sqref="B25"/>
    </sheetView>
  </sheetViews>
  <sheetFormatPr defaultColWidth="9.14285714285714" defaultRowHeight="14.25" customHeight="1" outlineLevelCol="6"/>
  <cols>
    <col min="1" max="1" width="20.1428571428571" style="105" customWidth="1"/>
    <col min="2" max="2" width="44" style="105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3"/>
      <c r="F1" s="60"/>
      <c r="G1" s="37" t="s">
        <v>135</v>
      </c>
    </row>
    <row r="2" ht="39" customHeight="1" spans="1:7">
      <c r="A2" s="111" t="s">
        <v>136</v>
      </c>
      <c r="B2" s="111"/>
      <c r="C2" s="111"/>
      <c r="D2" s="111"/>
      <c r="E2" s="111"/>
      <c r="F2" s="111"/>
      <c r="G2" s="111"/>
    </row>
    <row r="3" ht="18" customHeight="1" spans="1:7">
      <c r="A3" s="6" t="s">
        <v>3</v>
      </c>
      <c r="F3" s="108"/>
      <c r="G3" s="104" t="s">
        <v>4</v>
      </c>
    </row>
    <row r="4" ht="20.25" customHeight="1" spans="1:7">
      <c r="A4" s="160" t="s">
        <v>137</v>
      </c>
      <c r="B4" s="161"/>
      <c r="C4" s="112" t="s">
        <v>56</v>
      </c>
      <c r="D4" s="132" t="s">
        <v>77</v>
      </c>
      <c r="E4" s="13"/>
      <c r="F4" s="14"/>
      <c r="G4" s="127" t="s">
        <v>78</v>
      </c>
    </row>
    <row r="5" ht="20.25" customHeight="1" spans="1:7">
      <c r="A5" s="162" t="s">
        <v>74</v>
      </c>
      <c r="B5" s="162" t="s">
        <v>75</v>
      </c>
      <c r="C5" s="20"/>
      <c r="D5" s="65" t="s">
        <v>58</v>
      </c>
      <c r="E5" s="65" t="s">
        <v>138</v>
      </c>
      <c r="F5" s="65" t="s">
        <v>139</v>
      </c>
      <c r="G5" s="81"/>
    </row>
    <row r="6" ht="13.5" customHeight="1" spans="1:7">
      <c r="A6" s="162" t="s">
        <v>140</v>
      </c>
      <c r="B6" s="162" t="s">
        <v>141</v>
      </c>
      <c r="C6" s="162" t="s">
        <v>142</v>
      </c>
      <c r="D6" s="65"/>
      <c r="E6" s="162" t="s">
        <v>143</v>
      </c>
      <c r="F6" s="162" t="s">
        <v>144</v>
      </c>
      <c r="G6" s="162" t="s">
        <v>145</v>
      </c>
    </row>
    <row r="7" ht="13.5" customHeight="1" spans="1:7">
      <c r="A7" s="163">
        <v>208</v>
      </c>
      <c r="B7" s="163" t="s">
        <v>85</v>
      </c>
      <c r="C7" s="144">
        <f>D7</f>
        <v>3498015</v>
      </c>
      <c r="D7" s="144">
        <f>E7+F7</f>
        <v>3498015</v>
      </c>
      <c r="E7" s="144">
        <f>E8+E11</f>
        <v>3498015</v>
      </c>
      <c r="F7" s="144"/>
      <c r="G7" s="144"/>
    </row>
    <row r="8" ht="13.5" customHeight="1" spans="1:7">
      <c r="A8" s="163">
        <v>20805</v>
      </c>
      <c r="B8" s="163" t="s">
        <v>146</v>
      </c>
      <c r="C8" s="144">
        <f t="shared" ref="C8:C22" si="0">D8</f>
        <v>3482175</v>
      </c>
      <c r="D8" s="144">
        <f t="shared" ref="D8:D22" si="1">E8+F8</f>
        <v>3482175</v>
      </c>
      <c r="E8" s="144">
        <f>E9+E10</f>
        <v>3482175</v>
      </c>
      <c r="F8" s="144"/>
      <c r="G8" s="144"/>
    </row>
    <row r="9" ht="13.5" customHeight="1" spans="1:7">
      <c r="A9" s="163">
        <v>2080501</v>
      </c>
      <c r="B9" s="163" t="s">
        <v>87</v>
      </c>
      <c r="C9" s="144">
        <f t="shared" si="0"/>
        <v>2039222</v>
      </c>
      <c r="D9" s="144">
        <f t="shared" si="1"/>
        <v>2039222</v>
      </c>
      <c r="E9" s="144">
        <v>2039222</v>
      </c>
      <c r="F9" s="144"/>
      <c r="G9" s="144"/>
    </row>
    <row r="10" ht="13.5" customHeight="1" spans="1:7">
      <c r="A10" s="163">
        <v>2080505</v>
      </c>
      <c r="B10" s="163" t="s">
        <v>88</v>
      </c>
      <c r="C10" s="144">
        <f t="shared" si="0"/>
        <v>1442953</v>
      </c>
      <c r="D10" s="144">
        <f t="shared" si="1"/>
        <v>1442953</v>
      </c>
      <c r="E10" s="144">
        <v>1442953</v>
      </c>
      <c r="F10" s="144"/>
      <c r="G10" s="144"/>
    </row>
    <row r="11" ht="13.5" customHeight="1" spans="1:7">
      <c r="A11" s="163">
        <v>20808</v>
      </c>
      <c r="B11" s="164" t="s">
        <v>89</v>
      </c>
      <c r="C11" s="144">
        <f t="shared" si="0"/>
        <v>15840</v>
      </c>
      <c r="D11" s="144">
        <f t="shared" si="1"/>
        <v>15840</v>
      </c>
      <c r="E11" s="144">
        <f>E12</f>
        <v>15840</v>
      </c>
      <c r="F11" s="144"/>
      <c r="G11" s="144"/>
    </row>
    <row r="12" ht="13.5" customHeight="1" spans="1:7">
      <c r="A12" s="163">
        <v>2080801</v>
      </c>
      <c r="B12" s="164" t="s">
        <v>90</v>
      </c>
      <c r="C12" s="144">
        <f t="shared" si="0"/>
        <v>15840</v>
      </c>
      <c r="D12" s="144">
        <f t="shared" si="1"/>
        <v>15840</v>
      </c>
      <c r="E12" s="144">
        <v>15840</v>
      </c>
      <c r="F12" s="144"/>
      <c r="G12" s="144"/>
    </row>
    <row r="13" ht="13.5" customHeight="1" spans="1:7">
      <c r="A13" s="163">
        <v>210</v>
      </c>
      <c r="B13" s="164" t="s">
        <v>91</v>
      </c>
      <c r="C13" s="144">
        <f t="shared" si="0"/>
        <v>1291523</v>
      </c>
      <c r="D13" s="144">
        <f t="shared" si="1"/>
        <v>1291523</v>
      </c>
      <c r="E13" s="144">
        <f>E14</f>
        <v>1291523</v>
      </c>
      <c r="F13" s="144"/>
      <c r="G13" s="144"/>
    </row>
    <row r="14" ht="13.5" customHeight="1" spans="1:7">
      <c r="A14" s="163">
        <v>21011</v>
      </c>
      <c r="B14" s="164" t="s">
        <v>147</v>
      </c>
      <c r="C14" s="144">
        <f t="shared" si="0"/>
        <v>1291523</v>
      </c>
      <c r="D14" s="144">
        <f t="shared" si="1"/>
        <v>1291523</v>
      </c>
      <c r="E14" s="144">
        <f>E15+E16+E17+E18</f>
        <v>1291523</v>
      </c>
      <c r="F14" s="144"/>
      <c r="G14" s="144"/>
    </row>
    <row r="15" ht="13.5" customHeight="1" spans="1:7">
      <c r="A15" s="163">
        <v>2101101</v>
      </c>
      <c r="B15" s="164" t="s">
        <v>93</v>
      </c>
      <c r="C15" s="144">
        <f t="shared" si="0"/>
        <v>209148</v>
      </c>
      <c r="D15" s="144">
        <f t="shared" si="1"/>
        <v>209148</v>
      </c>
      <c r="E15" s="144">
        <v>209148</v>
      </c>
      <c r="F15" s="144"/>
      <c r="G15" s="144"/>
    </row>
    <row r="16" ht="13.5" customHeight="1" spans="1:7">
      <c r="A16" s="163">
        <v>2101102</v>
      </c>
      <c r="B16" s="164" t="s">
        <v>94</v>
      </c>
      <c r="C16" s="144">
        <f t="shared" si="0"/>
        <v>462027</v>
      </c>
      <c r="D16" s="144">
        <f t="shared" si="1"/>
        <v>462027</v>
      </c>
      <c r="E16" s="144">
        <v>462027</v>
      </c>
      <c r="F16" s="144"/>
      <c r="G16" s="144"/>
    </row>
    <row r="17" ht="13.5" customHeight="1" spans="1:7">
      <c r="A17" s="163">
        <v>2101103</v>
      </c>
      <c r="B17" s="164" t="s">
        <v>95</v>
      </c>
      <c r="C17" s="144">
        <f t="shared" si="0"/>
        <v>496295</v>
      </c>
      <c r="D17" s="144">
        <f t="shared" si="1"/>
        <v>496295</v>
      </c>
      <c r="E17" s="144">
        <v>496295</v>
      </c>
      <c r="F17" s="144"/>
      <c r="G17" s="144"/>
    </row>
    <row r="18" ht="13.5" customHeight="1" spans="1:7">
      <c r="A18" s="163">
        <v>2101199</v>
      </c>
      <c r="B18" s="21" t="s">
        <v>148</v>
      </c>
      <c r="C18" s="144">
        <f t="shared" si="0"/>
        <v>124053</v>
      </c>
      <c r="D18" s="144">
        <f t="shared" si="1"/>
        <v>124053</v>
      </c>
      <c r="E18" s="144">
        <v>124053</v>
      </c>
      <c r="F18" s="144"/>
      <c r="G18" s="144"/>
    </row>
    <row r="19" ht="13.5" customHeight="1" spans="1:7">
      <c r="A19" s="163">
        <v>212</v>
      </c>
      <c r="B19" s="164" t="s">
        <v>97</v>
      </c>
      <c r="C19" s="144">
        <f t="shared" si="0"/>
        <v>11560068</v>
      </c>
      <c r="D19" s="144">
        <f t="shared" si="1"/>
        <v>11560068</v>
      </c>
      <c r="E19" s="144">
        <f>E20</f>
        <v>11560068</v>
      </c>
      <c r="F19" s="144"/>
      <c r="G19" s="144"/>
    </row>
    <row r="20" ht="13.5" customHeight="1" spans="1:7">
      <c r="A20" s="163">
        <v>21201</v>
      </c>
      <c r="B20" s="164" t="s">
        <v>149</v>
      </c>
      <c r="C20" s="144">
        <f t="shared" si="0"/>
        <v>11560068</v>
      </c>
      <c r="D20" s="144">
        <f t="shared" si="1"/>
        <v>11560068</v>
      </c>
      <c r="E20" s="144">
        <f>E21</f>
        <v>11560068</v>
      </c>
      <c r="F20" s="144"/>
      <c r="G20" s="144"/>
    </row>
    <row r="21" ht="13.5" customHeight="1" spans="1:7">
      <c r="A21" s="163">
        <v>2120101</v>
      </c>
      <c r="B21" s="164" t="s">
        <v>99</v>
      </c>
      <c r="C21" s="144">
        <f t="shared" si="0"/>
        <v>12279298</v>
      </c>
      <c r="D21" s="144">
        <f t="shared" si="1"/>
        <v>12279298</v>
      </c>
      <c r="E21" s="144">
        <v>11560068</v>
      </c>
      <c r="F21" s="144">
        <v>719230</v>
      </c>
      <c r="G21" s="144"/>
    </row>
    <row r="22" ht="18" customHeight="1" spans="1:7">
      <c r="A22" s="165" t="s">
        <v>100</v>
      </c>
      <c r="B22" s="166" t="s">
        <v>100</v>
      </c>
      <c r="C22" s="144">
        <f t="shared" si="0"/>
        <v>17068836</v>
      </c>
      <c r="D22" s="144">
        <f t="shared" si="1"/>
        <v>17068836</v>
      </c>
      <c r="E22" s="144">
        <f>E7+E13+E19</f>
        <v>16349606</v>
      </c>
      <c r="F22" s="144">
        <f>F21</f>
        <v>719230</v>
      </c>
      <c r="G22" s="144" t="s">
        <v>71</v>
      </c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  <ignoredErrors>
    <ignoredError sqref="D2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D12" sqref="D12"/>
    </sheetView>
  </sheetViews>
  <sheetFormatPr defaultColWidth="9.14285714285714" defaultRowHeight="14.25" customHeight="1" outlineLevelRow="6" outlineLevelCol="5"/>
  <cols>
    <col min="1" max="2" width="27.4285714285714" style="150" customWidth="1"/>
    <col min="3" max="3" width="17.2857142857143" style="151" customWidth="1"/>
    <col min="4" max="5" width="26.2857142857143" style="152" customWidth="1"/>
    <col min="6" max="6" width="18.7142857142857" style="152" customWidth="1"/>
    <col min="7" max="7" width="9.14285714285714" style="1" customWidth="1"/>
    <col min="8" max="16384" width="9.14285714285714" style="1"/>
  </cols>
  <sheetData>
    <row r="1" s="1" customFormat="1" customHeight="1" spans="1:6">
      <c r="A1" s="153"/>
      <c r="B1" s="153"/>
      <c r="C1" s="91"/>
      <c r="F1" s="154" t="s">
        <v>150</v>
      </c>
    </row>
    <row r="2" ht="25.5" customHeight="1" spans="1:6">
      <c r="A2" s="155" t="s">
        <v>151</v>
      </c>
      <c r="B2" s="155"/>
      <c r="C2" s="155"/>
      <c r="D2" s="155"/>
      <c r="E2" s="155"/>
      <c r="F2" s="155"/>
    </row>
    <row r="3" s="1" customFormat="1" ht="15.75" customHeight="1" spans="1:6">
      <c r="A3" s="6" t="s">
        <v>3</v>
      </c>
      <c r="B3" s="153"/>
      <c r="C3" s="91"/>
      <c r="F3" s="154" t="s">
        <v>152</v>
      </c>
    </row>
    <row r="4" s="149" customFormat="1" ht="19.5" customHeight="1" spans="1:6">
      <c r="A4" s="11" t="s">
        <v>153</v>
      </c>
      <c r="B4" s="17" t="s">
        <v>154</v>
      </c>
      <c r="C4" s="12" t="s">
        <v>155</v>
      </c>
      <c r="D4" s="13"/>
      <c r="E4" s="14"/>
      <c r="F4" s="17" t="s">
        <v>156</v>
      </c>
    </row>
    <row r="5" s="149" customFormat="1" ht="19.5" customHeight="1" spans="1:6">
      <c r="A5" s="19"/>
      <c r="B5" s="20"/>
      <c r="C5" s="65" t="s">
        <v>58</v>
      </c>
      <c r="D5" s="65" t="s">
        <v>157</v>
      </c>
      <c r="E5" s="65" t="s">
        <v>158</v>
      </c>
      <c r="F5" s="20"/>
    </row>
    <row r="6" s="149" customFormat="1" ht="18.75" customHeight="1" spans="1:6">
      <c r="A6" s="156">
        <v>1</v>
      </c>
      <c r="B6" s="156">
        <v>2</v>
      </c>
      <c r="C6" s="157">
        <v>3</v>
      </c>
      <c r="D6" s="156">
        <v>4</v>
      </c>
      <c r="E6" s="156">
        <v>5</v>
      </c>
      <c r="F6" s="156">
        <v>6</v>
      </c>
    </row>
    <row r="7" ht="18.75" customHeight="1" spans="1:6">
      <c r="A7" s="158">
        <v>105000</v>
      </c>
      <c r="B7" s="158">
        <v>0</v>
      </c>
      <c r="C7" s="159">
        <v>90000</v>
      </c>
      <c r="D7" s="158">
        <v>0</v>
      </c>
      <c r="E7" s="158">
        <v>90000</v>
      </c>
      <c r="F7" s="158">
        <v>15000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46"/>
  <sheetViews>
    <sheetView topLeftCell="A14" workbookViewId="0">
      <selection activeCell="C12" sqref="C12:C16"/>
    </sheetView>
  </sheetViews>
  <sheetFormatPr defaultColWidth="9.14285714285714" defaultRowHeight="14.25" customHeight="1"/>
  <cols>
    <col min="1" max="1" width="16" style="1" customWidth="1"/>
    <col min="2" max="2" width="26.8571428571429" style="1" customWidth="1"/>
    <col min="3" max="3" width="25.8571428571429" style="1" customWidth="1"/>
    <col min="4" max="7" width="16" style="1" customWidth="1"/>
    <col min="8" max="9" width="15.285714285714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4.2857142857143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29"/>
      <c r="D1" s="130"/>
      <c r="E1" s="130"/>
      <c r="F1" s="130"/>
      <c r="G1" s="130"/>
      <c r="H1" s="72"/>
      <c r="I1" s="72"/>
      <c r="J1" s="3"/>
      <c r="K1" s="72"/>
      <c r="L1" s="72"/>
      <c r="M1" s="72"/>
      <c r="N1" s="72"/>
      <c r="O1" s="3"/>
      <c r="P1" s="3"/>
      <c r="Q1" s="3"/>
      <c r="R1" s="72"/>
      <c r="V1" s="129"/>
      <c r="X1" s="37"/>
      <c r="Y1" s="59" t="s">
        <v>159</v>
      </c>
    </row>
    <row r="2" ht="27.75" customHeight="1" spans="1:25">
      <c r="A2" s="52" t="s">
        <v>160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"/>
      <c r="Y2" s="52"/>
    </row>
    <row r="3" ht="18.75" customHeight="1" spans="1:25">
      <c r="A3" s="6" t="s">
        <v>3</v>
      </c>
      <c r="B3" s="131"/>
      <c r="C3" s="131"/>
      <c r="D3" s="131"/>
      <c r="E3" s="131"/>
      <c r="F3" s="131"/>
      <c r="G3" s="131"/>
      <c r="H3" s="74"/>
      <c r="I3" s="74"/>
      <c r="J3" s="8"/>
      <c r="K3" s="74"/>
      <c r="L3" s="74"/>
      <c r="M3" s="74"/>
      <c r="N3" s="74"/>
      <c r="O3" s="8"/>
      <c r="P3" s="8"/>
      <c r="Q3" s="8"/>
      <c r="R3" s="74"/>
      <c r="V3" s="129"/>
      <c r="X3" s="104"/>
      <c r="Y3" s="64" t="s">
        <v>152</v>
      </c>
    </row>
    <row r="4" ht="18" customHeight="1" spans="1:25">
      <c r="A4" s="10" t="s">
        <v>161</v>
      </c>
      <c r="B4" s="10" t="s">
        <v>162</v>
      </c>
      <c r="C4" s="10" t="s">
        <v>163</v>
      </c>
      <c r="D4" s="10" t="s">
        <v>164</v>
      </c>
      <c r="E4" s="10" t="s">
        <v>165</v>
      </c>
      <c r="F4" s="10" t="s">
        <v>166</v>
      </c>
      <c r="G4" s="10" t="s">
        <v>167</v>
      </c>
      <c r="H4" s="132" t="s">
        <v>168</v>
      </c>
      <c r="I4" s="96" t="s">
        <v>168</v>
      </c>
      <c r="J4" s="13"/>
      <c r="K4" s="96"/>
      <c r="L4" s="96"/>
      <c r="M4" s="96"/>
      <c r="N4" s="96"/>
      <c r="O4" s="13"/>
      <c r="P4" s="13"/>
      <c r="Q4" s="13"/>
      <c r="R4" s="95" t="s">
        <v>62</v>
      </c>
      <c r="S4" s="96" t="s">
        <v>63</v>
      </c>
      <c r="T4" s="96"/>
      <c r="U4" s="96"/>
      <c r="V4" s="96"/>
      <c r="W4" s="96"/>
      <c r="X4" s="13"/>
      <c r="Y4" s="142"/>
    </row>
    <row r="5" ht="18" customHeight="1" spans="1:25">
      <c r="A5" s="15"/>
      <c r="B5" s="114"/>
      <c r="C5" s="15"/>
      <c r="D5" s="15"/>
      <c r="E5" s="15"/>
      <c r="F5" s="15"/>
      <c r="G5" s="15"/>
      <c r="H5" s="112" t="s">
        <v>169</v>
      </c>
      <c r="I5" s="132" t="s">
        <v>59</v>
      </c>
      <c r="J5" s="13"/>
      <c r="K5" s="96"/>
      <c r="L5" s="96"/>
      <c r="M5" s="96"/>
      <c r="N5" s="142"/>
      <c r="O5" s="12" t="s">
        <v>170</v>
      </c>
      <c r="P5" s="13"/>
      <c r="Q5" s="14"/>
      <c r="R5" s="10" t="s">
        <v>62</v>
      </c>
      <c r="S5" s="132" t="s">
        <v>63</v>
      </c>
      <c r="T5" s="95" t="s">
        <v>64</v>
      </c>
      <c r="U5" s="96" t="s">
        <v>63</v>
      </c>
      <c r="V5" s="95" t="s">
        <v>66</v>
      </c>
      <c r="W5" s="95" t="s">
        <v>67</v>
      </c>
      <c r="X5" s="13"/>
      <c r="Y5" s="148" t="s">
        <v>69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43" t="s">
        <v>171</v>
      </c>
      <c r="J6" s="14"/>
      <c r="K6" s="10" t="s">
        <v>172</v>
      </c>
      <c r="L6" s="10" t="s">
        <v>173</v>
      </c>
      <c r="M6" s="10" t="s">
        <v>174</v>
      </c>
      <c r="N6" s="10" t="s">
        <v>175</v>
      </c>
      <c r="O6" s="10" t="s">
        <v>59</v>
      </c>
      <c r="P6" s="10" t="s">
        <v>60</v>
      </c>
      <c r="Q6" s="10" t="s">
        <v>61</v>
      </c>
      <c r="R6" s="29"/>
      <c r="S6" s="10" t="s">
        <v>58</v>
      </c>
      <c r="T6" s="10" t="s">
        <v>64</v>
      </c>
      <c r="U6" s="10" t="s">
        <v>176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33"/>
      <c r="B7" s="133"/>
      <c r="C7" s="133"/>
      <c r="D7" s="133"/>
      <c r="E7" s="133"/>
      <c r="F7" s="133"/>
      <c r="G7" s="133"/>
      <c r="H7" s="133"/>
      <c r="I7" s="18" t="s">
        <v>58</v>
      </c>
      <c r="J7" s="19" t="s">
        <v>177</v>
      </c>
      <c r="K7" s="18" t="s">
        <v>178</v>
      </c>
      <c r="L7" s="18" t="s">
        <v>173</v>
      </c>
      <c r="M7" s="18" t="s">
        <v>174</v>
      </c>
      <c r="N7" s="18" t="s">
        <v>175</v>
      </c>
      <c r="O7" s="18" t="s">
        <v>173</v>
      </c>
      <c r="P7" s="18" t="s">
        <v>174</v>
      </c>
      <c r="Q7" s="18" t="s">
        <v>175</v>
      </c>
      <c r="R7" s="18" t="s">
        <v>62</v>
      </c>
      <c r="S7" s="18" t="s">
        <v>58</v>
      </c>
      <c r="T7" s="18" t="s">
        <v>64</v>
      </c>
      <c r="U7" s="18" t="s">
        <v>176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22" t="s">
        <v>179</v>
      </c>
      <c r="B9" s="236" t="s">
        <v>180</v>
      </c>
      <c r="C9" s="134" t="s">
        <v>181</v>
      </c>
      <c r="D9" s="135">
        <v>2120101</v>
      </c>
      <c r="E9" s="136" t="s">
        <v>182</v>
      </c>
      <c r="F9" s="137">
        <v>30305</v>
      </c>
      <c r="G9" s="138" t="s">
        <v>183</v>
      </c>
      <c r="H9" s="139">
        <f>I9</f>
        <v>10000</v>
      </c>
      <c r="I9" s="139">
        <f>M9</f>
        <v>10000</v>
      </c>
      <c r="J9" s="139"/>
      <c r="K9" s="139"/>
      <c r="L9" s="139"/>
      <c r="M9" s="144">
        <v>10000</v>
      </c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</row>
    <row r="10" customHeight="1" spans="1:25">
      <c r="A10" s="22" t="s">
        <v>179</v>
      </c>
      <c r="B10" s="236" t="s">
        <v>184</v>
      </c>
      <c r="C10" s="134" t="s">
        <v>185</v>
      </c>
      <c r="D10" s="135" t="s">
        <v>186</v>
      </c>
      <c r="E10" s="136" t="s">
        <v>182</v>
      </c>
      <c r="F10" s="137" t="s">
        <v>187</v>
      </c>
      <c r="G10" s="138" t="s">
        <v>188</v>
      </c>
      <c r="H10" s="139">
        <f t="shared" ref="H10:H46" si="0">I10</f>
        <v>238800</v>
      </c>
      <c r="I10" s="139">
        <f t="shared" ref="I10:I46" si="1">M10</f>
        <v>238800</v>
      </c>
      <c r="J10" s="139"/>
      <c r="K10" s="139"/>
      <c r="L10" s="139"/>
      <c r="M10" s="144">
        <v>238800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</row>
    <row r="11" customHeight="1" spans="1:25">
      <c r="A11" s="22" t="s">
        <v>179</v>
      </c>
      <c r="B11" s="236" t="s">
        <v>189</v>
      </c>
      <c r="C11" s="134" t="s">
        <v>190</v>
      </c>
      <c r="D11" s="135" t="s">
        <v>186</v>
      </c>
      <c r="E11" s="136" t="s">
        <v>182</v>
      </c>
      <c r="F11" s="137" t="s">
        <v>191</v>
      </c>
      <c r="G11" s="138" t="s">
        <v>192</v>
      </c>
      <c r="H11" s="139">
        <f t="shared" si="0"/>
        <v>1114836</v>
      </c>
      <c r="I11" s="139">
        <f t="shared" si="1"/>
        <v>1114836</v>
      </c>
      <c r="J11" s="139"/>
      <c r="K11" s="139"/>
      <c r="L11" s="139"/>
      <c r="M11" s="144">
        <v>1114836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</row>
    <row r="12" customHeight="1" spans="1:25">
      <c r="A12" s="22" t="s">
        <v>179</v>
      </c>
      <c r="B12" s="236" t="s">
        <v>193</v>
      </c>
      <c r="C12" s="134" t="s">
        <v>194</v>
      </c>
      <c r="D12" s="135" t="s">
        <v>195</v>
      </c>
      <c r="E12" s="136" t="s">
        <v>196</v>
      </c>
      <c r="F12" s="137" t="s">
        <v>197</v>
      </c>
      <c r="G12" s="138" t="s">
        <v>198</v>
      </c>
      <c r="H12" s="139">
        <f t="shared" si="0"/>
        <v>209148</v>
      </c>
      <c r="I12" s="139">
        <f t="shared" si="1"/>
        <v>209148</v>
      </c>
      <c r="J12" s="139"/>
      <c r="K12" s="139"/>
      <c r="L12" s="139"/>
      <c r="M12" s="144">
        <v>209148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</row>
    <row r="13" customHeight="1" spans="1:25">
      <c r="A13" s="22" t="s">
        <v>179</v>
      </c>
      <c r="B13" s="236" t="s">
        <v>193</v>
      </c>
      <c r="C13" s="134" t="s">
        <v>194</v>
      </c>
      <c r="D13" s="135" t="s">
        <v>199</v>
      </c>
      <c r="E13" s="136" t="s">
        <v>200</v>
      </c>
      <c r="F13" s="137" t="s">
        <v>197</v>
      </c>
      <c r="G13" s="138" t="s">
        <v>198</v>
      </c>
      <c r="H13" s="139">
        <f t="shared" si="0"/>
        <v>462027</v>
      </c>
      <c r="I13" s="139">
        <f t="shared" si="1"/>
        <v>462027</v>
      </c>
      <c r="J13" s="139"/>
      <c r="K13" s="139"/>
      <c r="L13" s="139"/>
      <c r="M13" s="144">
        <v>462027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</row>
    <row r="14" customHeight="1" spans="1:25">
      <c r="A14" s="22" t="s">
        <v>179</v>
      </c>
      <c r="B14" s="236" t="s">
        <v>193</v>
      </c>
      <c r="C14" s="134" t="s">
        <v>194</v>
      </c>
      <c r="D14" s="135" t="s">
        <v>201</v>
      </c>
      <c r="E14" s="136" t="s">
        <v>202</v>
      </c>
      <c r="F14" s="137" t="s">
        <v>203</v>
      </c>
      <c r="G14" s="138" t="s">
        <v>204</v>
      </c>
      <c r="H14" s="139">
        <f t="shared" si="0"/>
        <v>496295</v>
      </c>
      <c r="I14" s="139">
        <f t="shared" si="1"/>
        <v>496295</v>
      </c>
      <c r="J14" s="139"/>
      <c r="K14" s="139"/>
      <c r="L14" s="139"/>
      <c r="M14" s="144">
        <v>496295</v>
      </c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customHeight="1" spans="1:25">
      <c r="A15" s="22" t="s">
        <v>179</v>
      </c>
      <c r="B15" s="236" t="s">
        <v>193</v>
      </c>
      <c r="C15" s="134" t="s">
        <v>194</v>
      </c>
      <c r="D15" s="135" t="s">
        <v>205</v>
      </c>
      <c r="E15" s="136" t="s">
        <v>148</v>
      </c>
      <c r="F15" s="137" t="s">
        <v>206</v>
      </c>
      <c r="G15" s="138" t="s">
        <v>207</v>
      </c>
      <c r="H15" s="139">
        <f t="shared" si="0"/>
        <v>44180</v>
      </c>
      <c r="I15" s="139">
        <f t="shared" si="1"/>
        <v>44180</v>
      </c>
      <c r="J15" s="139"/>
      <c r="K15" s="139"/>
      <c r="L15" s="139"/>
      <c r="M15" s="144">
        <v>44180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customHeight="1" spans="1:25">
      <c r="A16" s="22" t="s">
        <v>179</v>
      </c>
      <c r="B16" s="236" t="s">
        <v>193</v>
      </c>
      <c r="C16" s="134" t="s">
        <v>194</v>
      </c>
      <c r="D16" s="135" t="s">
        <v>205</v>
      </c>
      <c r="E16" s="136" t="s">
        <v>148</v>
      </c>
      <c r="F16" s="137" t="s">
        <v>206</v>
      </c>
      <c r="G16" s="138" t="s">
        <v>207</v>
      </c>
      <c r="H16" s="139">
        <f t="shared" si="0"/>
        <v>34780</v>
      </c>
      <c r="I16" s="139">
        <f t="shared" si="1"/>
        <v>34780</v>
      </c>
      <c r="J16" s="139"/>
      <c r="K16" s="139"/>
      <c r="L16" s="139"/>
      <c r="M16" s="144">
        <v>34780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customHeight="1" spans="1:25">
      <c r="A17" s="22" t="s">
        <v>179</v>
      </c>
      <c r="B17" s="236" t="s">
        <v>208</v>
      </c>
      <c r="C17" s="134" t="s">
        <v>209</v>
      </c>
      <c r="D17" s="135" t="s">
        <v>186</v>
      </c>
      <c r="E17" s="136" t="s">
        <v>182</v>
      </c>
      <c r="F17" s="137" t="s">
        <v>210</v>
      </c>
      <c r="G17" s="138" t="s">
        <v>211</v>
      </c>
      <c r="H17" s="139">
        <f t="shared" si="0"/>
        <v>90000</v>
      </c>
      <c r="I17" s="139">
        <f t="shared" si="1"/>
        <v>90000</v>
      </c>
      <c r="J17" s="139"/>
      <c r="K17" s="139"/>
      <c r="L17" s="139"/>
      <c r="M17" s="144">
        <v>90000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</row>
    <row r="18" customHeight="1" spans="1:25">
      <c r="A18" s="22" t="s">
        <v>179</v>
      </c>
      <c r="B18" s="236" t="s">
        <v>212</v>
      </c>
      <c r="C18" s="134" t="s">
        <v>213</v>
      </c>
      <c r="D18" s="135" t="s">
        <v>186</v>
      </c>
      <c r="E18" s="136" t="s">
        <v>182</v>
      </c>
      <c r="F18" s="137" t="s">
        <v>187</v>
      </c>
      <c r="G18" s="138" t="s">
        <v>188</v>
      </c>
      <c r="H18" s="139">
        <f t="shared" si="0"/>
        <v>9000</v>
      </c>
      <c r="I18" s="139">
        <f t="shared" si="1"/>
        <v>9000</v>
      </c>
      <c r="J18" s="139"/>
      <c r="K18" s="139"/>
      <c r="L18" s="139"/>
      <c r="M18" s="144">
        <v>9000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</row>
    <row r="19" customHeight="1" spans="1:25">
      <c r="A19" s="22" t="s">
        <v>179</v>
      </c>
      <c r="B19" s="236" t="s">
        <v>214</v>
      </c>
      <c r="C19" s="134" t="s">
        <v>215</v>
      </c>
      <c r="D19" s="135" t="s">
        <v>186</v>
      </c>
      <c r="E19" s="136" t="s">
        <v>182</v>
      </c>
      <c r="F19" s="137" t="s">
        <v>216</v>
      </c>
      <c r="G19" s="138" t="s">
        <v>215</v>
      </c>
      <c r="H19" s="139">
        <f t="shared" si="0"/>
        <v>92897</v>
      </c>
      <c r="I19" s="139">
        <f t="shared" si="1"/>
        <v>92897</v>
      </c>
      <c r="J19" s="139"/>
      <c r="K19" s="139"/>
      <c r="L19" s="139"/>
      <c r="M19" s="144">
        <v>92897</v>
      </c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</row>
    <row r="20" customHeight="1" spans="1:25">
      <c r="A20" s="22" t="s">
        <v>179</v>
      </c>
      <c r="B20" s="236" t="s">
        <v>217</v>
      </c>
      <c r="C20" s="134" t="s">
        <v>218</v>
      </c>
      <c r="D20" s="135" t="s">
        <v>186</v>
      </c>
      <c r="E20" s="136" t="s">
        <v>182</v>
      </c>
      <c r="F20" s="137" t="s">
        <v>219</v>
      </c>
      <c r="G20" s="138" t="s">
        <v>220</v>
      </c>
      <c r="H20" s="139">
        <f t="shared" si="0"/>
        <v>252096</v>
      </c>
      <c r="I20" s="139">
        <f t="shared" si="1"/>
        <v>252096</v>
      </c>
      <c r="J20" s="139"/>
      <c r="K20" s="139"/>
      <c r="L20" s="139"/>
      <c r="M20" s="144">
        <v>252096</v>
      </c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</row>
    <row r="21" customHeight="1" spans="1:25">
      <c r="A21" s="22" t="s">
        <v>179</v>
      </c>
      <c r="B21" s="236" t="s">
        <v>221</v>
      </c>
      <c r="C21" s="134" t="s">
        <v>222</v>
      </c>
      <c r="D21" s="135" t="s">
        <v>186</v>
      </c>
      <c r="E21" s="136" t="s">
        <v>182</v>
      </c>
      <c r="F21" s="137" t="s">
        <v>223</v>
      </c>
      <c r="G21" s="138" t="s">
        <v>183</v>
      </c>
      <c r="H21" s="139">
        <f t="shared" si="0"/>
        <v>1966900</v>
      </c>
      <c r="I21" s="139">
        <f t="shared" si="1"/>
        <v>1966900</v>
      </c>
      <c r="J21" s="139"/>
      <c r="K21" s="139"/>
      <c r="L21" s="139"/>
      <c r="M21" s="144">
        <v>1966900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customHeight="1" spans="1:25">
      <c r="A22" s="22" t="s">
        <v>179</v>
      </c>
      <c r="B22" s="236" t="s">
        <v>224</v>
      </c>
      <c r="C22" s="134" t="s">
        <v>225</v>
      </c>
      <c r="D22" s="135" t="s">
        <v>226</v>
      </c>
      <c r="E22" s="136" t="s">
        <v>227</v>
      </c>
      <c r="F22" s="137" t="s">
        <v>223</v>
      </c>
      <c r="G22" s="138" t="s">
        <v>183</v>
      </c>
      <c r="H22" s="139">
        <f t="shared" si="0"/>
        <v>15840</v>
      </c>
      <c r="I22" s="139">
        <f t="shared" si="1"/>
        <v>15840</v>
      </c>
      <c r="J22" s="139"/>
      <c r="K22" s="139"/>
      <c r="L22" s="139"/>
      <c r="M22" s="144">
        <v>15840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</row>
    <row r="23" customHeight="1" spans="1:25">
      <c r="A23" s="22" t="s">
        <v>179</v>
      </c>
      <c r="B23" s="236" t="s">
        <v>228</v>
      </c>
      <c r="C23" s="134" t="s">
        <v>229</v>
      </c>
      <c r="D23" s="135" t="s">
        <v>186</v>
      </c>
      <c r="E23" s="136" t="s">
        <v>182</v>
      </c>
      <c r="F23" s="137" t="s">
        <v>230</v>
      </c>
      <c r="G23" s="138" t="s">
        <v>231</v>
      </c>
      <c r="H23" s="139">
        <f t="shared" si="0"/>
        <v>2462373</v>
      </c>
      <c r="I23" s="139">
        <f t="shared" si="1"/>
        <v>2462373</v>
      </c>
      <c r="J23" s="139"/>
      <c r="K23" s="139"/>
      <c r="L23" s="139"/>
      <c r="M23" s="144">
        <v>2462373</v>
      </c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</row>
    <row r="24" customHeight="1" spans="1:25">
      <c r="A24" s="22" t="s">
        <v>179</v>
      </c>
      <c r="B24" s="236" t="s">
        <v>232</v>
      </c>
      <c r="C24" s="134" t="s">
        <v>233</v>
      </c>
      <c r="D24" s="135" t="s">
        <v>186</v>
      </c>
      <c r="E24" s="136" t="s">
        <v>182</v>
      </c>
      <c r="F24" s="137" t="s">
        <v>234</v>
      </c>
      <c r="G24" s="138" t="s">
        <v>235</v>
      </c>
      <c r="H24" s="139">
        <f t="shared" si="0"/>
        <v>240480</v>
      </c>
      <c r="I24" s="139">
        <f t="shared" si="1"/>
        <v>240480</v>
      </c>
      <c r="J24" s="139"/>
      <c r="K24" s="139"/>
      <c r="L24" s="139"/>
      <c r="M24" s="144">
        <v>240480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</row>
    <row r="25" customHeight="1" spans="1:25">
      <c r="A25" s="22" t="s">
        <v>179</v>
      </c>
      <c r="B25" s="236" t="s">
        <v>236</v>
      </c>
      <c r="C25" s="134" t="s">
        <v>237</v>
      </c>
      <c r="D25" s="135" t="s">
        <v>186</v>
      </c>
      <c r="E25" s="136" t="s">
        <v>182</v>
      </c>
      <c r="F25" s="137" t="s">
        <v>234</v>
      </c>
      <c r="G25" s="138" t="s">
        <v>235</v>
      </c>
      <c r="H25" s="139">
        <f t="shared" si="0"/>
        <v>92903</v>
      </c>
      <c r="I25" s="139">
        <f t="shared" si="1"/>
        <v>92903</v>
      </c>
      <c r="J25" s="139"/>
      <c r="K25" s="139"/>
      <c r="L25" s="139"/>
      <c r="M25" s="144">
        <v>92903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</row>
    <row r="26" customHeight="1" spans="1:25">
      <c r="A26" s="22" t="s">
        <v>179</v>
      </c>
      <c r="B26" s="236" t="s">
        <v>238</v>
      </c>
      <c r="C26" s="134" t="s">
        <v>239</v>
      </c>
      <c r="D26" s="135" t="s">
        <v>186</v>
      </c>
      <c r="E26" s="136" t="s">
        <v>182</v>
      </c>
      <c r="F26" s="137" t="s">
        <v>240</v>
      </c>
      <c r="G26" s="138" t="s">
        <v>241</v>
      </c>
      <c r="H26" s="139">
        <f t="shared" si="0"/>
        <v>56000</v>
      </c>
      <c r="I26" s="139">
        <f t="shared" si="1"/>
        <v>56000</v>
      </c>
      <c r="J26" s="139"/>
      <c r="K26" s="139"/>
      <c r="L26" s="139"/>
      <c r="M26" s="144">
        <v>56000</v>
      </c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customHeight="1" spans="1:25">
      <c r="A27" s="22" t="s">
        <v>179</v>
      </c>
      <c r="B27" s="236" t="s">
        <v>238</v>
      </c>
      <c r="C27" s="134" t="s">
        <v>239</v>
      </c>
      <c r="D27" s="135" t="s">
        <v>186</v>
      </c>
      <c r="E27" s="136" t="s">
        <v>182</v>
      </c>
      <c r="F27" s="137" t="s">
        <v>242</v>
      </c>
      <c r="G27" s="138" t="s">
        <v>243</v>
      </c>
      <c r="H27" s="139">
        <f t="shared" si="0"/>
        <v>5000</v>
      </c>
      <c r="I27" s="139">
        <f t="shared" si="1"/>
        <v>5000</v>
      </c>
      <c r="J27" s="139"/>
      <c r="K27" s="139"/>
      <c r="L27" s="139"/>
      <c r="M27" s="144">
        <v>5000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customHeight="1" spans="1:25">
      <c r="A28" s="22" t="s">
        <v>179</v>
      </c>
      <c r="B28" s="236" t="s">
        <v>238</v>
      </c>
      <c r="C28" s="134" t="s">
        <v>239</v>
      </c>
      <c r="D28" s="135" t="s">
        <v>186</v>
      </c>
      <c r="E28" s="136" t="s">
        <v>182</v>
      </c>
      <c r="F28" s="137" t="s">
        <v>244</v>
      </c>
      <c r="G28" s="138" t="s">
        <v>245</v>
      </c>
      <c r="H28" s="139">
        <f t="shared" si="0"/>
        <v>10000</v>
      </c>
      <c r="I28" s="139">
        <f t="shared" si="1"/>
        <v>10000</v>
      </c>
      <c r="J28" s="139"/>
      <c r="K28" s="139"/>
      <c r="L28" s="139"/>
      <c r="M28" s="144">
        <v>10000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customHeight="1" spans="1:25">
      <c r="A29" s="22" t="s">
        <v>179</v>
      </c>
      <c r="B29" s="236" t="s">
        <v>238</v>
      </c>
      <c r="C29" s="134" t="s">
        <v>239</v>
      </c>
      <c r="D29" s="135" t="s">
        <v>186</v>
      </c>
      <c r="E29" s="136" t="s">
        <v>182</v>
      </c>
      <c r="F29" s="137" t="s">
        <v>246</v>
      </c>
      <c r="G29" s="138" t="s">
        <v>247</v>
      </c>
      <c r="H29" s="139">
        <f t="shared" si="0"/>
        <v>16000</v>
      </c>
      <c r="I29" s="139">
        <f t="shared" si="1"/>
        <v>16000</v>
      </c>
      <c r="J29" s="139"/>
      <c r="K29" s="139"/>
      <c r="L29" s="139"/>
      <c r="M29" s="144">
        <v>16000</v>
      </c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</row>
    <row r="30" customHeight="1" spans="1:25">
      <c r="A30" s="22" t="s">
        <v>179</v>
      </c>
      <c r="B30" s="236" t="s">
        <v>238</v>
      </c>
      <c r="C30" s="134" t="s">
        <v>239</v>
      </c>
      <c r="D30" s="135" t="s">
        <v>186</v>
      </c>
      <c r="E30" s="136" t="s">
        <v>182</v>
      </c>
      <c r="F30" s="137" t="s">
        <v>248</v>
      </c>
      <c r="G30" s="138" t="s">
        <v>249</v>
      </c>
      <c r="H30" s="139">
        <f t="shared" si="0"/>
        <v>90000</v>
      </c>
      <c r="I30" s="139">
        <f t="shared" si="1"/>
        <v>90000</v>
      </c>
      <c r="J30" s="139"/>
      <c r="K30" s="139"/>
      <c r="L30" s="139"/>
      <c r="M30" s="144">
        <v>90000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customHeight="1" spans="1:25">
      <c r="A31" s="22" t="s">
        <v>179</v>
      </c>
      <c r="B31" s="236" t="s">
        <v>238</v>
      </c>
      <c r="C31" s="134" t="s">
        <v>239</v>
      </c>
      <c r="D31" s="135" t="s">
        <v>186</v>
      </c>
      <c r="E31" s="136" t="s">
        <v>182</v>
      </c>
      <c r="F31" s="137" t="s">
        <v>250</v>
      </c>
      <c r="G31" s="138" t="s">
        <v>251</v>
      </c>
      <c r="H31" s="139">
        <f t="shared" si="0"/>
        <v>5000</v>
      </c>
      <c r="I31" s="139">
        <f t="shared" si="1"/>
        <v>5000</v>
      </c>
      <c r="J31" s="139"/>
      <c r="K31" s="139"/>
      <c r="L31" s="139"/>
      <c r="M31" s="144">
        <v>5000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customHeight="1" spans="1:25">
      <c r="A32" s="22" t="s">
        <v>179</v>
      </c>
      <c r="B32" s="236" t="s">
        <v>238</v>
      </c>
      <c r="C32" s="134" t="s">
        <v>239</v>
      </c>
      <c r="D32" s="135" t="s">
        <v>186</v>
      </c>
      <c r="E32" s="136" t="s">
        <v>182</v>
      </c>
      <c r="F32" s="137" t="s">
        <v>252</v>
      </c>
      <c r="G32" s="138" t="s">
        <v>253</v>
      </c>
      <c r="H32" s="139">
        <f t="shared" si="0"/>
        <v>6000</v>
      </c>
      <c r="I32" s="139">
        <f t="shared" si="1"/>
        <v>6000</v>
      </c>
      <c r="J32" s="139"/>
      <c r="K32" s="139"/>
      <c r="L32" s="139"/>
      <c r="M32" s="144">
        <v>6000</v>
      </c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</row>
    <row r="33" customHeight="1" spans="1:25">
      <c r="A33" s="22" t="s">
        <v>179</v>
      </c>
      <c r="B33" s="236" t="s">
        <v>238</v>
      </c>
      <c r="C33" s="134" t="s">
        <v>239</v>
      </c>
      <c r="D33" s="135" t="s">
        <v>186</v>
      </c>
      <c r="E33" s="136" t="s">
        <v>182</v>
      </c>
      <c r="F33" s="137" t="s">
        <v>254</v>
      </c>
      <c r="G33" s="138" t="s">
        <v>255</v>
      </c>
      <c r="H33" s="139">
        <f t="shared" si="0"/>
        <v>10953</v>
      </c>
      <c r="I33" s="139">
        <f t="shared" si="1"/>
        <v>10953</v>
      </c>
      <c r="J33" s="139"/>
      <c r="K33" s="139"/>
      <c r="L33" s="139"/>
      <c r="M33" s="144">
        <v>10953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customHeight="1" spans="1:25">
      <c r="A34" s="22" t="s">
        <v>179</v>
      </c>
      <c r="B34" s="236" t="s">
        <v>256</v>
      </c>
      <c r="C34" s="134" t="s">
        <v>257</v>
      </c>
      <c r="D34" s="135" t="s">
        <v>186</v>
      </c>
      <c r="E34" s="136" t="s">
        <v>182</v>
      </c>
      <c r="F34" s="137" t="s">
        <v>240</v>
      </c>
      <c r="G34" s="138" t="s">
        <v>241</v>
      </c>
      <c r="H34" s="139">
        <f t="shared" si="0"/>
        <v>49800</v>
      </c>
      <c r="I34" s="139">
        <f t="shared" si="1"/>
        <v>49800</v>
      </c>
      <c r="J34" s="139"/>
      <c r="K34" s="139"/>
      <c r="L34" s="139"/>
      <c r="M34" s="144">
        <v>49800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</row>
    <row r="35" customHeight="1" spans="1:25">
      <c r="A35" s="22" t="s">
        <v>179</v>
      </c>
      <c r="B35" s="236" t="s">
        <v>258</v>
      </c>
      <c r="C35" s="134" t="s">
        <v>259</v>
      </c>
      <c r="D35" s="135" t="s">
        <v>205</v>
      </c>
      <c r="E35" s="136" t="s">
        <v>148</v>
      </c>
      <c r="F35" s="137" t="s">
        <v>206</v>
      </c>
      <c r="G35" s="138" t="s">
        <v>207</v>
      </c>
      <c r="H35" s="139">
        <f t="shared" si="0"/>
        <v>45093</v>
      </c>
      <c r="I35" s="139">
        <f t="shared" si="1"/>
        <v>45093</v>
      </c>
      <c r="J35" s="139"/>
      <c r="K35" s="139"/>
      <c r="L35" s="139"/>
      <c r="M35" s="144">
        <v>45093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</row>
    <row r="36" customHeight="1" spans="1:25">
      <c r="A36" s="22" t="s">
        <v>179</v>
      </c>
      <c r="B36" s="236" t="s">
        <v>260</v>
      </c>
      <c r="C36" s="134" t="s">
        <v>261</v>
      </c>
      <c r="D36" s="135" t="s">
        <v>186</v>
      </c>
      <c r="E36" s="136" t="s">
        <v>182</v>
      </c>
      <c r="F36" s="137" t="s">
        <v>206</v>
      </c>
      <c r="G36" s="138" t="s">
        <v>207</v>
      </c>
      <c r="H36" s="139">
        <f t="shared" si="0"/>
        <v>35936</v>
      </c>
      <c r="I36" s="139">
        <f t="shared" si="1"/>
        <v>35936</v>
      </c>
      <c r="J36" s="139"/>
      <c r="K36" s="139"/>
      <c r="L36" s="139"/>
      <c r="M36" s="144">
        <v>35936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</row>
    <row r="37" customHeight="1" spans="1:25">
      <c r="A37" s="22" t="s">
        <v>179</v>
      </c>
      <c r="B37" s="236" t="s">
        <v>262</v>
      </c>
      <c r="C37" s="134" t="s">
        <v>263</v>
      </c>
      <c r="D37" s="135" t="s">
        <v>186</v>
      </c>
      <c r="E37" s="136" t="s">
        <v>182</v>
      </c>
      <c r="F37" s="137" t="s">
        <v>191</v>
      </c>
      <c r="G37" s="138" t="s">
        <v>192</v>
      </c>
      <c r="H37" s="139">
        <f t="shared" si="0"/>
        <v>2419164</v>
      </c>
      <c r="I37" s="139">
        <f t="shared" si="1"/>
        <v>2419164</v>
      </c>
      <c r="J37" s="139"/>
      <c r="K37" s="139"/>
      <c r="L37" s="139"/>
      <c r="M37" s="144">
        <v>2419164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customHeight="1" spans="1:25">
      <c r="A38" s="22" t="s">
        <v>179</v>
      </c>
      <c r="B38" s="236" t="s">
        <v>264</v>
      </c>
      <c r="C38" s="134" t="s">
        <v>265</v>
      </c>
      <c r="D38" s="135" t="s">
        <v>186</v>
      </c>
      <c r="E38" s="136" t="s">
        <v>182</v>
      </c>
      <c r="F38" s="137" t="s">
        <v>234</v>
      </c>
      <c r="G38" s="138" t="s">
        <v>235</v>
      </c>
      <c r="H38" s="139">
        <f t="shared" si="0"/>
        <v>480960</v>
      </c>
      <c r="I38" s="139">
        <f t="shared" si="1"/>
        <v>480960</v>
      </c>
      <c r="J38" s="139"/>
      <c r="K38" s="139"/>
      <c r="L38" s="139"/>
      <c r="M38" s="144">
        <v>480960</v>
      </c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</row>
    <row r="39" customHeight="1" spans="1:25">
      <c r="A39" s="22" t="s">
        <v>179</v>
      </c>
      <c r="B39" s="236" t="s">
        <v>266</v>
      </c>
      <c r="C39" s="134" t="s">
        <v>267</v>
      </c>
      <c r="D39" s="135">
        <v>2080501</v>
      </c>
      <c r="E39" s="136" t="s">
        <v>268</v>
      </c>
      <c r="F39" s="137" t="s">
        <v>269</v>
      </c>
      <c r="G39" s="138" t="s">
        <v>267</v>
      </c>
      <c r="H39" s="139">
        <f t="shared" si="0"/>
        <v>134638</v>
      </c>
      <c r="I39" s="139">
        <f t="shared" si="1"/>
        <v>134638</v>
      </c>
      <c r="J39" s="139"/>
      <c r="K39" s="139"/>
      <c r="L39" s="139"/>
      <c r="M39" s="144">
        <v>134638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customHeight="1" spans="1:25">
      <c r="A40" s="22" t="s">
        <v>179</v>
      </c>
      <c r="B40" s="236" t="s">
        <v>270</v>
      </c>
      <c r="C40" s="134" t="s">
        <v>271</v>
      </c>
      <c r="D40" s="135" t="s">
        <v>186</v>
      </c>
      <c r="E40" s="136" t="s">
        <v>182</v>
      </c>
      <c r="F40" s="137" t="s">
        <v>219</v>
      </c>
      <c r="G40" s="138" t="s">
        <v>220</v>
      </c>
      <c r="H40" s="139">
        <f t="shared" si="0"/>
        <v>1404420</v>
      </c>
      <c r="I40" s="139">
        <f t="shared" si="1"/>
        <v>1404420</v>
      </c>
      <c r="J40" s="139"/>
      <c r="K40" s="139"/>
      <c r="L40" s="139"/>
      <c r="M40" s="144">
        <v>1404420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customHeight="1" spans="1:25">
      <c r="A41" s="22" t="s">
        <v>179</v>
      </c>
      <c r="B41" s="236" t="s">
        <v>272</v>
      </c>
      <c r="C41" s="134" t="s">
        <v>273</v>
      </c>
      <c r="D41" s="135" t="s">
        <v>274</v>
      </c>
      <c r="E41" s="136" t="s">
        <v>275</v>
      </c>
      <c r="F41" s="137" t="s">
        <v>276</v>
      </c>
      <c r="G41" s="138" t="s">
        <v>273</v>
      </c>
      <c r="H41" s="139">
        <f t="shared" si="0"/>
        <v>1442953</v>
      </c>
      <c r="I41" s="139">
        <f t="shared" si="1"/>
        <v>1442953</v>
      </c>
      <c r="J41" s="139"/>
      <c r="K41" s="139"/>
      <c r="L41" s="139"/>
      <c r="M41" s="144">
        <v>1442953</v>
      </c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customHeight="1" spans="1:25">
      <c r="A42" s="22" t="s">
        <v>179</v>
      </c>
      <c r="B42" s="236" t="s">
        <v>277</v>
      </c>
      <c r="C42" s="134" t="s">
        <v>278</v>
      </c>
      <c r="D42" s="135" t="s">
        <v>279</v>
      </c>
      <c r="E42" s="136" t="s">
        <v>268</v>
      </c>
      <c r="F42" s="137" t="s">
        <v>280</v>
      </c>
      <c r="G42" s="138" t="s">
        <v>281</v>
      </c>
      <c r="H42" s="139">
        <f t="shared" si="0"/>
        <v>1904584</v>
      </c>
      <c r="I42" s="139">
        <f t="shared" si="1"/>
        <v>1904584</v>
      </c>
      <c r="J42" s="139"/>
      <c r="K42" s="139"/>
      <c r="L42" s="139"/>
      <c r="M42" s="144">
        <v>1904584</v>
      </c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</row>
    <row r="43" customHeight="1" spans="1:25">
      <c r="A43" s="22" t="s">
        <v>179</v>
      </c>
      <c r="B43" s="236" t="s">
        <v>282</v>
      </c>
      <c r="C43" s="134" t="s">
        <v>283</v>
      </c>
      <c r="D43" s="135" t="s">
        <v>186</v>
      </c>
      <c r="E43" s="136" t="s">
        <v>182</v>
      </c>
      <c r="F43" s="137" t="s">
        <v>230</v>
      </c>
      <c r="G43" s="138" t="s">
        <v>231</v>
      </c>
      <c r="H43" s="139">
        <f t="shared" si="0"/>
        <v>1080000</v>
      </c>
      <c r="I43" s="139">
        <f t="shared" si="1"/>
        <v>1080000</v>
      </c>
      <c r="J43" s="139"/>
      <c r="K43" s="139"/>
      <c r="L43" s="139"/>
      <c r="M43" s="144">
        <v>1080000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</row>
    <row r="44" customHeight="1" spans="1:25">
      <c r="A44" s="22" t="s">
        <v>179</v>
      </c>
      <c r="B44" s="236" t="s">
        <v>284</v>
      </c>
      <c r="C44" s="134" t="s">
        <v>285</v>
      </c>
      <c r="D44" s="135" t="s">
        <v>186</v>
      </c>
      <c r="E44" s="136" t="s">
        <v>182</v>
      </c>
      <c r="F44" s="137" t="s">
        <v>187</v>
      </c>
      <c r="G44" s="138" t="s">
        <v>188</v>
      </c>
      <c r="H44" s="139">
        <f t="shared" si="0"/>
        <v>24780</v>
      </c>
      <c r="I44" s="139">
        <f t="shared" si="1"/>
        <v>24780</v>
      </c>
      <c r="J44" s="139"/>
      <c r="K44" s="139"/>
      <c r="L44" s="139"/>
      <c r="M44" s="144">
        <v>24780</v>
      </c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</row>
    <row r="45" customHeight="1" spans="1:25">
      <c r="A45" s="22" t="s">
        <v>179</v>
      </c>
      <c r="B45" s="236" t="s">
        <v>286</v>
      </c>
      <c r="C45" s="134" t="s">
        <v>156</v>
      </c>
      <c r="D45" s="135" t="s">
        <v>186</v>
      </c>
      <c r="E45" s="136" t="s">
        <v>182</v>
      </c>
      <c r="F45" s="137" t="s">
        <v>287</v>
      </c>
      <c r="G45" s="138" t="s">
        <v>156</v>
      </c>
      <c r="H45" s="139">
        <f t="shared" si="0"/>
        <v>15000</v>
      </c>
      <c r="I45" s="139">
        <f t="shared" si="1"/>
        <v>15000</v>
      </c>
      <c r="J45" s="139"/>
      <c r="K45" s="139"/>
      <c r="L45" s="139"/>
      <c r="M45" s="144">
        <v>15000</v>
      </c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ht="17.25" customHeight="1" spans="1:25">
      <c r="A46" s="32" t="s">
        <v>100</v>
      </c>
      <c r="B46" s="140"/>
      <c r="C46" s="140"/>
      <c r="D46" s="140"/>
      <c r="E46" s="140"/>
      <c r="F46" s="140"/>
      <c r="G46" s="141"/>
      <c r="H46" s="139">
        <f t="shared" si="0"/>
        <v>17068836</v>
      </c>
      <c r="I46" s="139">
        <f t="shared" si="1"/>
        <v>17068836</v>
      </c>
      <c r="J46" s="139" t="s">
        <v>71</v>
      </c>
      <c r="K46" s="139" t="s">
        <v>71</v>
      </c>
      <c r="L46" s="139" t="s">
        <v>71</v>
      </c>
      <c r="M46" s="139">
        <f>SUM(M9:M45)</f>
        <v>17068836</v>
      </c>
      <c r="N46" s="146" t="s">
        <v>71</v>
      </c>
      <c r="O46" s="146" t="s">
        <v>71</v>
      </c>
      <c r="P46" s="146" t="s">
        <v>71</v>
      </c>
      <c r="Q46" s="146" t="s">
        <v>71</v>
      </c>
      <c r="R46" s="146" t="s">
        <v>71</v>
      </c>
      <c r="S46" s="146" t="s">
        <v>71</v>
      </c>
      <c r="T46" s="146" t="s">
        <v>71</v>
      </c>
      <c r="U46" s="146" t="s">
        <v>71</v>
      </c>
      <c r="V46" s="146" t="s">
        <v>71</v>
      </c>
      <c r="W46" s="146" t="s">
        <v>71</v>
      </c>
      <c r="X46" s="147" t="s">
        <v>71</v>
      </c>
      <c r="Y46" s="146" t="s">
        <v>71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46:G4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C18" sqref="C18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3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3"/>
      <c r="W1" s="37"/>
      <c r="X1" s="37" t="s">
        <v>288</v>
      </c>
    </row>
    <row r="2" ht="27.75" customHeight="1" spans="1:24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3"/>
      <c r="W3" s="104"/>
      <c r="X3" s="104" t="s">
        <v>152</v>
      </c>
    </row>
    <row r="4" ht="21.75" customHeight="1" spans="1:24">
      <c r="A4" s="10" t="s">
        <v>290</v>
      </c>
      <c r="B4" s="11" t="s">
        <v>162</v>
      </c>
      <c r="C4" s="10" t="s">
        <v>163</v>
      </c>
      <c r="D4" s="10" t="s">
        <v>161</v>
      </c>
      <c r="E4" s="11" t="s">
        <v>164</v>
      </c>
      <c r="F4" s="11" t="s">
        <v>165</v>
      </c>
      <c r="G4" s="11" t="s">
        <v>291</v>
      </c>
      <c r="H4" s="11" t="s">
        <v>292</v>
      </c>
      <c r="I4" s="17" t="s">
        <v>56</v>
      </c>
      <c r="J4" s="12" t="s">
        <v>293</v>
      </c>
      <c r="K4" s="13"/>
      <c r="L4" s="13"/>
      <c r="M4" s="14"/>
      <c r="N4" s="12" t="s">
        <v>170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26" t="s">
        <v>59</v>
      </c>
      <c r="K5" s="127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176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28" t="s">
        <v>58</v>
      </c>
      <c r="K6" s="8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58</v>
      </c>
      <c r="K7" s="43" t="s">
        <v>294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4"/>
      <c r="B9" s="124"/>
      <c r="C9" s="23" t="s">
        <v>71</v>
      </c>
      <c r="D9" s="124"/>
      <c r="E9" s="124"/>
      <c r="F9" s="124"/>
      <c r="G9" s="124"/>
      <c r="H9" s="124"/>
      <c r="I9" s="25" t="s">
        <v>71</v>
      </c>
      <c r="J9" s="25" t="s">
        <v>71</v>
      </c>
      <c r="K9" s="25" t="s">
        <v>71</v>
      </c>
      <c r="L9" s="25" t="s">
        <v>71</v>
      </c>
      <c r="M9" s="25" t="s">
        <v>71</v>
      </c>
      <c r="N9" s="50" t="s">
        <v>71</v>
      </c>
      <c r="O9" s="50" t="s">
        <v>71</v>
      </c>
      <c r="P9" s="25"/>
      <c r="Q9" s="25" t="s">
        <v>71</v>
      </c>
      <c r="R9" s="25" t="s">
        <v>71</v>
      </c>
      <c r="S9" s="25" t="s">
        <v>71</v>
      </c>
      <c r="T9" s="25" t="s">
        <v>71</v>
      </c>
      <c r="U9" s="50" t="s">
        <v>71</v>
      </c>
      <c r="V9" s="25" t="s">
        <v>71</v>
      </c>
      <c r="W9" s="46" t="s">
        <v>71</v>
      </c>
      <c r="X9" s="25" t="s">
        <v>71</v>
      </c>
    </row>
    <row r="10" ht="21.75" customHeight="1" spans="1:24">
      <c r="A10" s="125" t="s">
        <v>71</v>
      </c>
      <c r="B10" s="125" t="s">
        <v>71</v>
      </c>
      <c r="C10" s="30" t="s">
        <v>71</v>
      </c>
      <c r="D10" s="125" t="s">
        <v>71</v>
      </c>
      <c r="E10" s="125" t="s">
        <v>71</v>
      </c>
      <c r="F10" s="125" t="s">
        <v>71</v>
      </c>
      <c r="G10" s="125" t="s">
        <v>71</v>
      </c>
      <c r="H10" s="125" t="s">
        <v>71</v>
      </c>
      <c r="I10" s="31" t="s">
        <v>71</v>
      </c>
      <c r="J10" s="31" t="s">
        <v>71</v>
      </c>
      <c r="K10" s="31" t="s">
        <v>71</v>
      </c>
      <c r="L10" s="31" t="s">
        <v>71</v>
      </c>
      <c r="M10" s="31" t="s">
        <v>71</v>
      </c>
      <c r="N10" s="46" t="s">
        <v>71</v>
      </c>
      <c r="O10" s="46" t="s">
        <v>71</v>
      </c>
      <c r="P10" s="31"/>
      <c r="Q10" s="31" t="s">
        <v>71</v>
      </c>
      <c r="R10" s="31" t="s">
        <v>71</v>
      </c>
      <c r="S10" s="31" t="s">
        <v>71</v>
      </c>
      <c r="T10" s="31" t="s">
        <v>71</v>
      </c>
      <c r="U10" s="46" t="s">
        <v>71</v>
      </c>
      <c r="V10" s="31" t="s">
        <v>71</v>
      </c>
      <c r="W10" s="46" t="s">
        <v>71</v>
      </c>
      <c r="X10" s="31" t="s">
        <v>71</v>
      </c>
    </row>
    <row r="11" ht="18.75" customHeight="1" spans="1:24">
      <c r="A11" s="32" t="s">
        <v>100</v>
      </c>
      <c r="B11" s="33"/>
      <c r="C11" s="33"/>
      <c r="D11" s="33"/>
      <c r="E11" s="33"/>
      <c r="F11" s="33"/>
      <c r="G11" s="33"/>
      <c r="H11" s="34"/>
      <c r="I11" s="25" t="s">
        <v>71</v>
      </c>
      <c r="J11" s="25" t="s">
        <v>71</v>
      </c>
      <c r="K11" s="31" t="s">
        <v>71</v>
      </c>
      <c r="L11" s="25" t="s">
        <v>71</v>
      </c>
      <c r="M11" s="25" t="s">
        <v>71</v>
      </c>
      <c r="N11" s="25" t="s">
        <v>71</v>
      </c>
      <c r="O11" s="25" t="s">
        <v>71</v>
      </c>
      <c r="P11" s="25"/>
      <c r="Q11" s="25" t="s">
        <v>71</v>
      </c>
      <c r="R11" s="25" t="s">
        <v>71</v>
      </c>
      <c r="S11" s="25" t="s">
        <v>71</v>
      </c>
      <c r="T11" s="25" t="s">
        <v>71</v>
      </c>
      <c r="U11" s="46" t="s">
        <v>71</v>
      </c>
      <c r="V11" s="25" t="s">
        <v>71</v>
      </c>
      <c r="W11" s="46" t="s">
        <v>71</v>
      </c>
      <c r="X11" s="25" t="s">
        <v>71</v>
      </c>
    </row>
    <row r="12" customHeight="1" spans="1:1">
      <c r="A12" s="1" t="s">
        <v>295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15" sqref="A15"/>
    </sheetView>
  </sheetViews>
  <sheetFormatPr defaultColWidth="9.14285714285714" defaultRowHeight="12" customHeight="1" outlineLevelRow="7"/>
  <cols>
    <col min="1" max="1" width="30.2857142857143" style="35" customWidth="1"/>
    <col min="2" max="2" width="30.2857142857143" style="36" customWidth="1"/>
    <col min="3" max="6" width="30.2857142857143" style="35" customWidth="1"/>
    <col min="7" max="7" width="11.2857142857143" style="36" customWidth="1"/>
    <col min="8" max="8" width="13.1428571428571" style="35" customWidth="1"/>
    <col min="9" max="10" width="12.4285714285714" style="36" customWidth="1"/>
    <col min="11" max="11" width="17.8571428571429" style="35" customWidth="1"/>
    <col min="12" max="12" width="9.14285714285714" style="36" customWidth="1"/>
    <col min="13" max="16384" width="9.14285714285714" style="36"/>
  </cols>
  <sheetData>
    <row r="1" ht="15" customHeight="1" spans="11:11">
      <c r="K1" s="92" t="s">
        <v>296</v>
      </c>
    </row>
    <row r="2" ht="28.5" customHeight="1" spans="1:11">
      <c r="A2" s="51" t="s">
        <v>297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298</v>
      </c>
      <c r="B4" s="55" t="s">
        <v>162</v>
      </c>
      <c r="C4" s="43" t="s">
        <v>299</v>
      </c>
      <c r="D4" s="43" t="s">
        <v>300</v>
      </c>
      <c r="E4" s="43" t="s">
        <v>301</v>
      </c>
      <c r="F4" s="43" t="s">
        <v>302</v>
      </c>
      <c r="G4" s="55" t="s">
        <v>303</v>
      </c>
      <c r="H4" s="43" t="s">
        <v>304</v>
      </c>
      <c r="I4" s="55" t="s">
        <v>305</v>
      </c>
      <c r="J4" s="55" t="s">
        <v>306</v>
      </c>
      <c r="K4" s="43" t="s">
        <v>307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0" t="s">
        <v>71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.75" customHeight="1" spans="1:11">
      <c r="A7" s="23" t="s">
        <v>71</v>
      </c>
      <c r="B7" s="23" t="s">
        <v>71</v>
      </c>
      <c r="C7" s="23" t="s">
        <v>71</v>
      </c>
      <c r="D7" s="23" t="s">
        <v>71</v>
      </c>
      <c r="E7" s="23" t="s">
        <v>71</v>
      </c>
      <c r="F7" s="30" t="s">
        <v>71</v>
      </c>
      <c r="G7" s="23" t="s">
        <v>71</v>
      </c>
      <c r="H7" s="30" t="s">
        <v>71</v>
      </c>
      <c r="I7" s="23" t="s">
        <v>71</v>
      </c>
      <c r="J7" s="23" t="s">
        <v>71</v>
      </c>
      <c r="K7" s="30" t="s">
        <v>71</v>
      </c>
    </row>
    <row r="8" customHeight="1" spans="1:1">
      <c r="A8" s="35" t="s">
        <v>308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2023-07-12T01:45:12Z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EBB44CEC7B414203A9FD47E44875B852</vt:lpwstr>
  </property>
</Properties>
</file>