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87" firstSheet="10" activeTab="11"/>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部门整体支出绩效自评情况" sheetId="12" r:id="rId12"/>
    <sheet name="附表13部门整体支出绩效自评表" sheetId="13" r:id="rId13"/>
    <sheet name="附表14项目支出绩效自评表1" sheetId="14" r:id="rId14"/>
    <sheet name="附表14项目支出绩效自评表2" sheetId="15" r:id="rId15"/>
    <sheet name="附表14项目支出绩效自评表3" sheetId="16" r:id="rId16"/>
    <sheet name="附表14项目支出绩效自评表4" sheetId="17" r:id="rId17"/>
    <sheet name="附表14项目支出绩效自评表5" sheetId="18" r:id="rId18"/>
    <sheet name="附表14项目支出绩效自评表6" sheetId="19" r:id="rId19"/>
  </sheets>
  <externalReferences>
    <externalReference r:id="rId22"/>
    <externalReference r:id="rId23"/>
  </externalReferences>
  <definedNames>
    <definedName name="_Toc36627923" localSheetId="11">'附表12部门整体支出绩效自评情况'!#REF!</definedName>
    <definedName name="_xlnm.Print_Area" localSheetId="9">'附表10“三公”经费、行政参公单位机关运行经费情况表'!$A$1:$E$31</definedName>
    <definedName name="_xlnm.Print_Area" localSheetId="6">'附表7一般公共预算财政拨款项目支出决算表'!$A$1:$L$41</definedName>
    <definedName name="_xlnm.Print_Titles" localSheetId="11">'附表12部门整体支出绩效自评情况'!$2:$3</definedName>
    <definedName name="_xlnm.Print_Titles" localSheetId="12">'附表13部门整体支出绩效自评表'!$2:$2</definedName>
    <definedName name="_xlnm.Print_Titles" localSheetId="13">'附表14项目支出绩效自评表1'!$2:$4</definedName>
    <definedName name="_xlnm.Print_Titles" localSheetId="14">'附表14项目支出绩效自评表2'!$2:$4</definedName>
    <definedName name="_xlnm.Print_Titles" localSheetId="15">'附表14项目支出绩效自评表3'!$2:$4</definedName>
    <definedName name="_xlnm.Print_Titles" localSheetId="16">'附表14项目支出绩效自评表4'!$2:$4</definedName>
    <definedName name="_xlnm.Print_Titles" localSheetId="17">'附表14项目支出绩效自评表5'!$2:$4</definedName>
    <definedName name="_xlnm.Print_Titles" localSheetId="18">'附表14项目支出绩效自评表6'!$2:$4</definedName>
    <definedName name="_xlnm.Print_Titles" localSheetId="1">'附表2收入决算表'!$1:$7</definedName>
    <definedName name="_xlnm.Print_Titles" localSheetId="2">'附表3支出决算表'!$1:$7</definedName>
    <definedName name="_xlnm.Print_Titles" localSheetId="4">'附表5一般公共预算财政拨款收入支出决算表'!$1:$6</definedName>
    <definedName name="地区名称" localSheetId="10">#REF!</definedName>
    <definedName name="地区名称">#REF!</definedName>
  </definedNames>
  <calcPr fullCalcOnLoad="1"/>
</workbook>
</file>

<file path=xl/sharedStrings.xml><?xml version="1.0" encoding="utf-8"?>
<sst xmlns="http://schemas.openxmlformats.org/spreadsheetml/2006/main" count="4353" uniqueCount="797">
  <si>
    <t>收入支出决算表</t>
  </si>
  <si>
    <t>公开01表</t>
  </si>
  <si>
    <t xml:space="preserve">      部门：大姚县教育体育局</t>
  </si>
  <si>
    <t>金额单位：元</t>
  </si>
  <si>
    <t>收入</t>
  </si>
  <si>
    <t/>
  </si>
  <si>
    <t>支出</t>
  </si>
  <si>
    <t>项目</t>
  </si>
  <si>
    <t>行次</t>
  </si>
  <si>
    <t>金额</t>
  </si>
  <si>
    <t>项目(按功能分类)</t>
  </si>
  <si>
    <t>栏次</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</si>
  <si>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</si>
  <si>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</si>
  <si>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</si>
  <si>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</si>
  <si>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</si>
  <si>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</si>
  <si>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</si>
  <si>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</si>
  <si>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</si>
  <si>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</si>
  <si>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</si>
  <si>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</si>
  <si>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</si>
  <si>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</si>
  <si>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</si>
  <si>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</si>
  <si>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</si>
  <si>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</si>
  <si>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</si>
  <si>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</si>
  <si>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</si>
  <si>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</si>
  <si>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</si>
  <si>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</si>
  <si>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</si>
  <si>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</si>
  <si>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</si>
  <si>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</si>
  <si>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</si>
  <si>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</si>
  <si>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</si>
  <si>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</si>
  <si>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</si>
  <si>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</si>
  <si>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</si>
  <si>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</si>
  <si>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</si>
  <si>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</si>
  <si>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</si>
  <si>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</si>
  <si>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</si>
  <si>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</si>
  <si>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</si>
  <si>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</si>
  <si>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</si>
  <si>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</si>
  <si>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</si>
  <si>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</si>
  <si>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</si>
  <si>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</si>
  <si>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</si>
  <si>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</si>
  <si>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</si>
  <si>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</si>
  <si>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</si>
  <si>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</si>
  <si>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</si>
  <si>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</si>
  <si>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</si>
  <si>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</si>
  <si>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</si>
  <si>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</si>
  <si>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</si>
  <si>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</si>
  <si>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</si>
  <si>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</si>
  <si>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</si>
  <si>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</si>
  <si>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</si>
  <si>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</si>
  <si>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</si>
  <si>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</si>
  <si>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</si>
  <si>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</si>
  <si>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</si>
  <si>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</si>
  <si>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</si>
  <si>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</si>
  <si>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</si>
  <si>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</si>
  <si>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</si>
  <si>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</si>
  <si>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</si>
  <si>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</si>
  <si>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类款项</t>
  </si>
  <si>
    <t>款</t>
  </si>
  <si>
    <t>项</t>
  </si>
  <si>
    <t>合计</t>
  </si>
  <si>
    <t>205</t>
  </si>
  <si>
    <t>教育支出</t>
  </si>
  <si>
    <t>20501</t>
  </si>
  <si>
    <t>教育管理事务</t>
  </si>
  <si>
    <t>2050101</t>
  </si>
  <si>
    <t xml:space="preserve">  行政运行</t>
  </si>
  <si>
    <t>2050102</t>
  </si>
  <si>
    <t xml:space="preserve">  一般行政管理事务</t>
  </si>
  <si>
    <t>20502</t>
  </si>
  <si>
    <t>普通教育</t>
  </si>
  <si>
    <t>2050201</t>
  </si>
  <si>
    <t xml:space="preserve">  学前教育</t>
  </si>
  <si>
    <t>2050202</t>
  </si>
  <si>
    <t xml:space="preserve">  小学教育</t>
  </si>
  <si>
    <t>2050203</t>
  </si>
  <si>
    <t xml:space="preserve">  初中教育</t>
  </si>
  <si>
    <t>2050204</t>
  </si>
  <si>
    <t xml:space="preserve">  高中教育</t>
  </si>
  <si>
    <t>20509</t>
  </si>
  <si>
    <t>教育费附加安排的支出</t>
  </si>
  <si>
    <t>2050999</t>
  </si>
  <si>
    <t xml:space="preserve">  其他教育费附加安排的支出</t>
  </si>
  <si>
    <t>207</t>
  </si>
  <si>
    <t>文化旅游体育与传媒支出</t>
  </si>
  <si>
    <t>20703</t>
  </si>
  <si>
    <t>体育</t>
  </si>
  <si>
    <t>2070307</t>
  </si>
  <si>
    <t xml:space="preserve">  体育场馆</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</si>
  <si>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</si>
  <si>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</si>
  <si>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</si>
  <si>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</si>
  <si>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</si>
  <si>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</si>
  <si>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</si>
  <si>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</si>
  <si>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</si>
  <si>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</si>
  <si>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</si>
  <si>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</si>
  <si>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</si>
  <si>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</si>
  <si>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2080701</t>
  </si>
  <si>
    <t xml:space="preserve">  就业创业服务补贴</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</si>
  <si>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</si>
  <si>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</si>
  <si>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</si>
  <si>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</si>
  <si>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</si>
  <si>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</si>
  <si>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</si>
  <si>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</si>
  <si>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</si>
  <si>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</si>
  <si>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</si>
  <si>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</si>
  <si>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21208</t>
  </si>
  <si>
    <t>国有土地使用权出让收入安排的支出</t>
  </si>
  <si>
    <t>2120801</t>
  </si>
  <si>
    <t xml:space="preserve">  征地和拆迁补偿支出</t>
  </si>
  <si>
    <t>213</t>
  </si>
  <si>
    <t>农林水支出</t>
  </si>
  <si>
    <t>21305</t>
  </si>
  <si>
    <t>巩固脱贫衔接乡村振兴</t>
  </si>
  <si>
    <t>2130506</t>
  </si>
  <si>
    <t xml:space="preserve">  社会发展</t>
  </si>
  <si>
    <t>2130599</t>
  </si>
  <si>
    <t xml:space="preserve">  其他巩固脱贫衔接乡村振兴支出</t>
  </si>
  <si>
    <t>216</t>
  </si>
  <si>
    <t>商业服务业等支出</t>
  </si>
  <si>
    <t>21602</t>
  </si>
  <si>
    <t>商业流通事务</t>
  </si>
  <si>
    <t>2160250</t>
  </si>
  <si>
    <t xml:space="preserve">  事业运行</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</si>
  <si>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</si>
  <si>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</si>
  <si>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</si>
  <si>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</si>
  <si>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</si>
  <si>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</si>
  <si>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</si>
  <si>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</si>
  <si>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</si>
  <si>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</si>
  <si>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</si>
  <si>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</si>
  <si>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22960</t>
  </si>
  <si>
    <t>彩票公益金安排的支出</t>
  </si>
  <si>
    <t>2296002</t>
  </si>
  <si>
    <t xml:space="preserve">  用于社会福利的彩票公益金支出</t>
  </si>
  <si>
    <t>2296003</t>
  </si>
  <si>
    <t xml:space="preserve">  用于体育事业的彩票公益金支出</t>
  </si>
  <si>
    <t>注：本表反映部门本年度取得的各项收入情况。</t>
  </si>
  <si>
    <t>支出决算表</t>
  </si>
  <si>
    <t>公开03表</t>
  </si>
  <si>
    <t>基本支出</t>
  </si>
  <si>
    <t>项目支出</t>
  </si>
  <si>
    <t>上缴上级支出</t>
  </si>
  <si>
    <t>经营支出</t>
  </si>
  <si>
    <t>对附属单位补助支出</t>
  </si>
  <si>
    <t>支出功能分
类科目编码</t>
  </si>
  <si>
    <t>2050199</t>
  </si>
  <si>
    <t xml:space="preserve">  其他教育管理事务支出</t>
  </si>
  <si>
    <t>2050902</t>
  </si>
  <si>
    <t xml:space="preserve">  农村中小学教学设施</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</si>
  <si>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</si>
  <si>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</si>
  <si>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</si>
  <si>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</si>
  <si>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</si>
  <si>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</si>
  <si>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</si>
  <si>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</si>
  <si>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</si>
  <si>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</si>
  <si>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</si>
  <si>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</si>
  <si>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</si>
  <si>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</si>
  <si>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</si>
  <si>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</si>
  <si>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</si>
  <si>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</si>
  <si>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</si>
  <si>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</si>
  <si>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</si>
  <si>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</si>
  <si>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</si>
  <si>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</si>
  <si>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</si>
  <si>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</si>
  <si>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</si>
  <si>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</si>
  <si>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</si>
  <si>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</si>
  <si>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</si>
  <si>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2050299</t>
  </si>
  <si>
    <t xml:space="preserve">  其他普通教育支出</t>
  </si>
  <si>
    <t>20503</t>
  </si>
  <si>
    <t>职业教育</t>
  </si>
  <si>
    <t>2050302</t>
  </si>
  <si>
    <t xml:space="preserve">  中等职业教育</t>
  </si>
  <si>
    <t>20508</t>
  </si>
  <si>
    <t>进修及培训</t>
  </si>
  <si>
    <t>2050801</t>
  </si>
  <si>
    <t xml:space="preserve">  教师进修</t>
  </si>
  <si>
    <t>2050901</t>
  </si>
  <si>
    <t xml:space="preserve">  农村中小学校舍建设</t>
  </si>
  <si>
    <t>2070308</t>
  </si>
  <si>
    <t xml:space="preserve">  群众体育</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</si>
  <si>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</si>
  <si>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</si>
  <si>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</si>
  <si>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</si>
  <si>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</si>
  <si>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</si>
  <si>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</si>
  <si>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</si>
  <si>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</si>
  <si>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</si>
  <si>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</si>
  <si>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</si>
  <si>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</si>
  <si>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</si>
  <si>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</si>
  <si>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</si>
  <si>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</si>
  <si>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</si>
  <si>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</si>
  <si>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</si>
  <si>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</si>
  <si>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</si>
  <si>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</si>
  <si>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</si>
  <si>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</si>
  <si>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</si>
  <si>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</si>
  <si>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</si>
  <si>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</si>
  <si>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</si>
  <si>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</si>
  <si>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</si>
  <si>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</si>
  <si>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</si>
  <si>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</si>
  <si>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</si>
  <si>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</si>
  <si>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</si>
  <si>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</si>
  <si>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</si>
  <si>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</si>
  <si>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</si>
  <si>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</si>
  <si>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</si>
  <si>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</si>
  <si>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</si>
  <si>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</si>
  <si>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</si>
  <si>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</si>
  <si>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</si>
  <si>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</si>
  <si>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</si>
  <si>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</si>
  <si>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</si>
  <si>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</si>
  <si>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</si>
  <si>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</si>
  <si>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</si>
  <si>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</si>
  <si>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</si>
  <si>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</si>
  <si>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</si>
  <si>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</si>
  <si>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</si>
  <si>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</si>
  <si>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</si>
  <si>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</si>
  <si>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</si>
  <si>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</si>
  <si>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</si>
  <si>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</si>
  <si>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</si>
  <si>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</si>
  <si>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</si>
  <si>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</si>
  <si>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</si>
  <si>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</si>
  <si>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</si>
  <si>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</si>
  <si>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</si>
  <si>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</si>
  <si>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</si>
  <si>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</si>
  <si>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</si>
  <si>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</si>
  <si>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</si>
  <si>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</si>
  <si>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</si>
  <si>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</si>
  <si>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</si>
  <si>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</si>
  <si>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</si>
  <si>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</si>
  <si>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</si>
  <si>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</si>
  <si>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</si>
  <si>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</si>
  <si>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</si>
  <si>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</si>
  <si>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</si>
  <si>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</si>
  <si>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</si>
  <si>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</si>
  <si>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</si>
  <si>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</si>
  <si>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</si>
  <si>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</si>
  <si>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</si>
  <si>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</si>
  <si>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</si>
  <si>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</si>
  <si>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</si>
  <si>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</si>
  <si>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</si>
  <si>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</si>
  <si>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</si>
  <si>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</si>
  <si>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</si>
  <si>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</si>
  <si>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</si>
  <si>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</si>
  <si>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</si>
  <si>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</si>
  <si>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</si>
  <si>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</si>
  <si>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</si>
  <si>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</si>
  <si>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</si>
  <si>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</si>
  <si>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</si>
  <si>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</si>
  <si>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</si>
  <si>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</si>
  <si>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</si>
  <si>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</si>
  <si>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</si>
  <si>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</si>
  <si>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</si>
  <si>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</si>
  <si>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</si>
  <si>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</si>
  <si>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</si>
  <si>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</si>
  <si>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</si>
  <si>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</si>
  <si>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</si>
  <si>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</si>
  <si>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</si>
  <si>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</si>
  <si>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</si>
  <si>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</si>
  <si>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</si>
  <si>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</si>
  <si>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</si>
  <si>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</si>
  <si>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</si>
  <si>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</si>
  <si>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</si>
  <si>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</si>
  <si>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</si>
  <si>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</si>
  <si>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</si>
  <si>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</si>
  <si>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</si>
  <si>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</si>
  <si>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</si>
  <si>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</si>
  <si>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</si>
  <si>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</si>
  <si>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</si>
  <si>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</si>
  <si>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</si>
  <si>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</si>
  <si>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</si>
  <si>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</si>
  <si>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</si>
  <si>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</si>
  <si>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</si>
  <si>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</si>
  <si>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</si>
  <si>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</si>
  <si>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</si>
  <si>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1,271,042.30</t>
  </si>
  <si>
    <t>资本性支出（基本建设）</t>
  </si>
  <si>
    <t>对企业补助（基本建设）</t>
  </si>
  <si>
    <t>682,724.55</t>
  </si>
  <si>
    <t>3,600.00</t>
  </si>
  <si>
    <t>对社会保障基金补助</t>
  </si>
  <si>
    <t>12,066.00</t>
  </si>
  <si>
    <t xml:space="preserve">  对社会保险基金补助</t>
  </si>
  <si>
    <t xml:space="preserve">  补充全国社会保障基金</t>
  </si>
  <si>
    <t>5,000.00</t>
  </si>
  <si>
    <t xml:space="preserve">  其他基本建设支出</t>
  </si>
  <si>
    <t xml:space="preserve">  对机关事业单位职业年金的补助</t>
  </si>
  <si>
    <t>1,664,708.37</t>
  </si>
  <si>
    <t>1,521,687.00</t>
  </si>
  <si>
    <t>282,818.58</t>
  </si>
  <si>
    <t>4,492.00</t>
  </si>
  <si>
    <t>115,966.47</t>
  </si>
  <si>
    <t>73,900.00</t>
  </si>
  <si>
    <t xml:space="preserve">  经常性赠与</t>
  </si>
  <si>
    <t>1,175,329.75</t>
  </si>
  <si>
    <t xml:space="preserve">  资本性赠与</t>
  </si>
  <si>
    <t>16,693.57</t>
  </si>
  <si>
    <t>1,121,687.00</t>
  </si>
  <si>
    <t>165,159.75</t>
  </si>
  <si>
    <t>398,000.00</t>
  </si>
  <si>
    <t>400,000.00</t>
  </si>
  <si>
    <t xml:space="preserve">  其他对个人和家庭的补助</t>
  </si>
  <si>
    <t>2,935,750.67</t>
  </si>
  <si>
    <t xml:space="preserve">    注：本表反映部门本年度一般公共预算财政拨款项目支出经济分类支出情况。</t>
  </si>
  <si>
    <t>政府性基金预算财政拨款收入支出决算表</t>
  </si>
  <si>
    <r>
      <t>公开0</t>
    </r>
    <r>
      <rPr>
        <sz val="10"/>
        <color indexed="8"/>
        <rFont val="华文楷体"/>
        <family val="3"/>
      </rPr>
      <t>8</t>
    </r>
    <r>
      <rPr>
        <sz val="10"/>
        <color indexed="8"/>
        <rFont val="华文楷体"/>
        <family val="3"/>
      </rPr>
      <t>表</t>
    </r>
  </si>
  <si>
    <t>单位：元</t>
  </si>
  <si>
    <t>项目支出
结余</t>
  </si>
  <si>
    <t>2296004</t>
  </si>
  <si>
    <t xml:space="preserve">  用于教育事业的彩票公益金支出</t>
  </si>
  <si>
    <r>
      <t>注：1</t>
    </r>
    <r>
      <rPr>
        <sz val="11"/>
        <color indexed="8"/>
        <rFont val="华文楷体"/>
        <family val="3"/>
      </rPr>
      <t>.</t>
    </r>
    <r>
      <rPr>
        <sz val="11"/>
        <color indexed="8"/>
        <rFont val="华文楷体"/>
        <family val="3"/>
      </rPr>
      <t>本表反映部门本年度政府性基金预算财政拨款的收支和年初、年末结转结余情况。</t>
    </r>
  </si>
  <si>
    <t>国有资本经营预算财政拨款收入支出决算表</t>
  </si>
  <si>
    <r>
      <t>公开0</t>
    </r>
    <r>
      <rPr>
        <sz val="9"/>
        <color indexed="8"/>
        <rFont val="华文楷体"/>
        <family val="3"/>
      </rPr>
      <t>9</t>
    </r>
    <r>
      <rPr>
        <sz val="9"/>
        <color indexed="8"/>
        <rFont val="华文楷体"/>
        <family val="3"/>
      </rPr>
      <t>表</t>
    </r>
  </si>
  <si>
    <t>结转</t>
  </si>
  <si>
    <t>结余</t>
  </si>
  <si>
    <t>类</t>
  </si>
  <si>
    <t xml:space="preserve">               注：1.本表反映部门本年度国有资本经营预算财政拨款的收支和年初、年末结转结余情况。</t>
  </si>
  <si>
    <r>
      <t xml:space="preserve">               </t>
    </r>
    <r>
      <rPr>
        <b/>
        <sz val="10"/>
        <color indexed="8"/>
        <rFont val="华文楷体"/>
        <family val="3"/>
      </rPr>
      <t xml:space="preserve">   2.本部门2022年度无国有资本经营预算财政拨款收入及支出，《国有资本经营预算财政拨款收入支出决算表》为空表。</t>
    </r>
  </si>
  <si>
    <t>“三公”经费、行政参公单位机关运行经费情况表</t>
  </si>
  <si>
    <t xml:space="preserve">          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</si>
  <si>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</si>
  <si>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</si>
  <si>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</si>
  <si>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</si>
  <si>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</si>
  <si>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</si>
  <si>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</si>
  <si>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</si>
  <si>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</si>
  <si>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</si>
  <si>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</si>
  <si>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</si>
  <si>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</si>
  <si>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</si>
  <si>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</si>
  <si>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</si>
  <si>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</si>
  <si>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</si>
  <si>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</si>
  <si>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</si>
  <si>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</si>
  <si>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</si>
  <si>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</si>
  <si>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</si>
  <si>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</si>
  <si>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</si>
  <si>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</si>
  <si>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</si>
  <si>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</si>
  <si>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</si>
  <si>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</si>
  <si>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</si>
  <si>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</si>
  <si>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</si>
  <si>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</si>
  <si>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</si>
  <si>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</si>
  <si>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</si>
  <si>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</si>
  <si>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</si>
  <si>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</si>
  <si>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</si>
  <si>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</si>
  <si>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</si>
  <si>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</si>
  <si>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</si>
  <si>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</si>
  <si>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t>2022年度部门整体支出绩效自评情况</t>
  </si>
  <si>
    <t xml:space="preserve">   部门：</t>
  </si>
  <si>
    <t>大姚县教育体育局</t>
  </si>
  <si>
    <t xml:space="preserve">                                                                                              公开12表</t>
  </si>
  <si>
    <t>一、部门
基本情况</t>
  </si>
  <si>
    <t>（一）部门概况</t>
  </si>
  <si>
    <t xml:space="preserve">大姚县教育体育局2022年末实有人员编制64人。其中：行政编制15人（含行政工勤编制0人），事业编制49人（含参公管理事业编制0人）；在职在编实有行政人员15人（含行政工勤人员0人），事业人员49人（含参公管理事业人员0人）。尚未移交养老保险基金发放养老金的离退休人员0人（离休0人，退休0人）; 由养老保险基金发放养老金的离退休人员26人（离休0人，退休26人）。 
实有车辆编制1辆，在编实有车辆1辆。
</t>
  </si>
  <si>
    <t>（二）部门绩效目标的设立情况</t>
  </si>
  <si>
    <r>
      <rPr>
        <b/>
        <sz val="9"/>
        <color indexed="8"/>
        <rFont val="方正楷体简体"/>
        <family val="4"/>
      </rPr>
      <t>一是规范立项项目。</t>
    </r>
    <r>
      <rPr>
        <sz val="9"/>
        <color indexed="8"/>
        <rFont val="方正楷体简体"/>
        <family val="4"/>
      </rPr>
      <t>2022年本单位依据《大姚县2022年部门预算编制实施方案》、《国家中长期教育改革与发展规划纲要（2021-2030）》和《大姚县教育发展十四五规划》设立预算项目，坚持先有项目再安排预算，并按轻重缓急的原则对项目排序，保障了重点项目的支出安排，所提交的文件依据、材料符合相关要求，事前已经过必要的可行性研究、风险评估、集体决策。</t>
    </r>
    <r>
      <rPr>
        <b/>
        <sz val="9"/>
        <color indexed="8"/>
        <rFont val="方正楷体简体"/>
        <family val="4"/>
      </rPr>
      <t>二是合理设置绩效目标。</t>
    </r>
    <r>
      <rPr>
        <sz val="9"/>
        <color indexed="8"/>
        <rFont val="方正楷体简体"/>
        <family val="4"/>
      </rPr>
      <t>绩效目标符合国家相关法律法规、国民经济发展规划和党委政府决策，目标紧紧围绕促进教育体育事业发展所必需，项目预期产出效益和效果符合正常的业绩水平。</t>
    </r>
    <r>
      <rPr>
        <b/>
        <sz val="9"/>
        <color indexed="8"/>
        <rFont val="方正楷体简体"/>
        <family val="4"/>
      </rPr>
      <t>三是明确绩效指标。</t>
    </r>
    <r>
      <rPr>
        <sz val="9"/>
        <color indexed="8"/>
        <rFont val="方正楷体简体"/>
        <family val="4"/>
      </rPr>
      <t>本单位绩效指标按产出指标、效益指标、满意度指标三大块指标进行设置，各块指标已细化，并与项目年度任务数或计划数相对应。</t>
    </r>
  </si>
  <si>
    <t>（三）部门整体收支情况</t>
  </si>
  <si>
    <t>1.大姚县教育体育局2022年度收入合计117,398,991.99元。其中：财政拨款收入117,397,973.74元，占总收入的100.00%；上级补助收入0.00元，占总收入的0.00%；事业收入0.00元（含教育收费0.00元），占总收入的0.00%；经营收入0.00元，占总收入的0.00%；附属单位上缴收入0.00元，占总收入的0.00%；其他收入1,018.25元，占总收入的0.00%。
2.大姚县教育体育局2022年度支出合计70,890,018.67元。其中：基本支出13,155,421.00元，占总支出的18.56％；项目支出57,734,597.67元，占总支出的81.44％；上缴上级支出0.00元，占总支出的0.00％；经营支出0.00元，占总支出的0.00％；对附属单位补助支出0.00元，占总支出的0.00％。</t>
  </si>
  <si>
    <t>（四）部门预算管理制度建设情况</t>
  </si>
  <si>
    <r>
      <rPr>
        <b/>
        <sz val="9"/>
        <color indexed="8"/>
        <rFont val="方正楷体简体"/>
        <family val="4"/>
      </rPr>
      <t>一是</t>
    </r>
    <r>
      <rPr>
        <sz val="9"/>
        <color indexed="8"/>
        <rFont val="方正楷体简体"/>
        <family val="4"/>
      </rPr>
      <t>建立健全管理制度。主管部门制定下发了《大姚县公办学校财务统一核算管理实施办法》《大姚县学校国有资产管理办法》《大姚县学生食堂管理规定》《大姚县教育经费管理使用暂行办法》《大姚县义务教育阶段寄宿生生活补助资金管理办法》《大姚县差旅费会议费管理办法》《大姚县教育体育系统建设项目管理实施办法》等管理办法，县人民政府制定下发了《大姚县人民政府办公室关于印发大姚县乡镇工作岗位补贴实施办法的通知》《大姚县人民政府办公室关于印发大姚县山区乡镇学前教育学生资助实施办法（试行）的通知》《大姚县人民政府办公室关于印发大姚县建档立卡贫困户学生兜底资助实施办法的通知》等项目资金实施办法，进一步规范了项目资金管理行为，提高了项目管理水平及项目资金使用效益。</t>
    </r>
    <r>
      <rPr>
        <b/>
        <sz val="9"/>
        <color indexed="8"/>
        <rFont val="方正楷体简体"/>
        <family val="4"/>
      </rPr>
      <t>二是</t>
    </r>
    <r>
      <rPr>
        <sz val="9"/>
        <color indexed="8"/>
        <rFont val="方正楷体简体"/>
        <family val="4"/>
      </rPr>
      <t>合规使用资金。资金使用符合国家财经法规和财务管理制度以及有关专项资金管理办法的规定，资金的拨付有完整的审批程序和手续，资金使用符合项目预算批复或合同规定的用途，不存在截留、挤占、挪用和虚列支出等情况。</t>
    </r>
  </si>
  <si>
    <t>（五）严控“三公经费”支出情况</t>
  </si>
  <si>
    <t>大姚县教育体育局2022年度一般公共预算财政拨款“三公”经费支出预算为41,595.28元，支出决算41,595.28元，完成年初预算的100%，其中：因公出国（境）费支出决算为0.00元，完成年初预算的0%；公务用车购置及运行费支出决算为29,999.28元，完成年初预算的100%；公务接待费支出决算为11,596.00元，完成年初预算的100%。</t>
  </si>
  <si>
    <t>二、绩效自
评工作情况</t>
  </si>
  <si>
    <t>（一）绩效自评的目的</t>
  </si>
  <si>
    <t>通过开展部门整体支出绩效评价，分析单位资源配置的合理性及中长期规划目标完成与履职情况，总结经验做法，找出预算绩效管理中的薄弱环节，提出改进建议，促进部门从整体上提升预算绩效管理工作水平，强化部门支出责任，规范资金管理，提高财政资金的使用效益，更好地为教育教学工作服务。</t>
  </si>
  <si>
    <t>（二）自评组织过程</t>
  </si>
  <si>
    <t>1.前期准备</t>
  </si>
  <si>
    <t>本单位成立了绩效自评领导组，负责本单位2022年绩效自评工作，收集整理相关自评资料。</t>
  </si>
  <si>
    <t>2.组织实施</t>
  </si>
  <si>
    <r>
      <rPr>
        <b/>
        <sz val="9"/>
        <color indexed="8"/>
        <rFont val="方正楷体简体"/>
        <family val="4"/>
      </rPr>
      <t>一是</t>
    </r>
    <r>
      <rPr>
        <sz val="9"/>
        <color indexed="8"/>
        <rFont val="方正楷体简体"/>
        <family val="4"/>
      </rPr>
      <t>确认2022年度单位整体支出的绩效目标。</t>
    </r>
    <r>
      <rPr>
        <b/>
        <sz val="9"/>
        <color indexed="8"/>
        <rFont val="方正楷体简体"/>
        <family val="4"/>
      </rPr>
      <t>二是</t>
    </r>
    <r>
      <rPr>
        <sz val="9"/>
        <color indexed="8"/>
        <rFont val="方正楷体简体"/>
        <family val="4"/>
      </rPr>
      <t>梳理单位内部管理制度及存量资源。</t>
    </r>
    <r>
      <rPr>
        <b/>
        <sz val="9"/>
        <color indexed="8"/>
        <rFont val="方正楷体简体"/>
        <family val="4"/>
      </rPr>
      <t>三是</t>
    </r>
    <r>
      <rPr>
        <sz val="9"/>
        <color indexed="8"/>
        <rFont val="方正楷体简体"/>
        <family val="4"/>
      </rPr>
      <t>分析确定2022年度单位整体支出的评价重点，构建绩效评价指标体系。</t>
    </r>
    <r>
      <rPr>
        <b/>
        <sz val="9"/>
        <color indexed="8"/>
        <rFont val="方正楷体简体"/>
        <family val="4"/>
      </rPr>
      <t>四是</t>
    </r>
    <r>
      <rPr>
        <sz val="9"/>
        <color indexed="8"/>
        <rFont val="方正楷体简体"/>
        <family val="4"/>
      </rPr>
      <t>开展单位绩效自评，找出存在问题及原因，商讨解决问题的措施。</t>
    </r>
  </si>
  <si>
    <t>三、评价情况分析及综合评价结论</t>
  </si>
  <si>
    <t>2022年按时保证了人员支出及日常公用经费支出，确保了本单位各项工作正常开展。及时发放了各类学生资助，确保了学生进得来、留得住。进一步加大教师队伍的培训力度，提高了教职工教学水平。加强了学校项目建设管理，学校办学条件进一步得到改善。经绩效自评领导组自评，我单位2022年整体支出取得的社会效益明显、工作人员满意度较高，预算配置科学、预算执行有效、预算管理规范。</t>
  </si>
  <si>
    <t>四、存在的问题和整改情况</t>
  </si>
  <si>
    <r>
      <rPr>
        <b/>
        <sz val="9"/>
        <color indexed="8"/>
        <rFont val="方正楷体简体"/>
        <family val="4"/>
      </rPr>
      <t>（一）存在问题：一是</t>
    </r>
    <r>
      <rPr>
        <sz val="9"/>
        <color indexed="8"/>
        <rFont val="方正楷体简体"/>
        <family val="4"/>
      </rPr>
      <t>项目绩效目标设置不够完善、细致。</t>
    </r>
    <r>
      <rPr>
        <b/>
        <sz val="9"/>
        <color indexed="8"/>
        <rFont val="方正楷体简体"/>
        <family val="4"/>
      </rPr>
      <t>二是</t>
    </r>
    <r>
      <rPr>
        <sz val="9"/>
        <color indexed="8"/>
        <rFont val="方正楷体简体"/>
        <family val="4"/>
      </rPr>
      <t>项目绩效目标的填制和评价编制人员不够明确，过多依赖于财务人员。</t>
    </r>
    <r>
      <rPr>
        <b/>
        <sz val="9"/>
        <color indexed="8"/>
        <rFont val="方正楷体简体"/>
        <family val="4"/>
      </rPr>
      <t>三是</t>
    </r>
    <r>
      <rPr>
        <sz val="9"/>
        <color indexed="8"/>
        <rFont val="方正楷体简体"/>
        <family val="4"/>
      </rPr>
      <t xml:space="preserve">绩效目标制定和实际实施过程还存在一定的偏差，对绩效管理工作认识不足，重视程度不够。
</t>
    </r>
    <r>
      <rPr>
        <b/>
        <sz val="9"/>
        <color indexed="8"/>
        <rFont val="方正楷体简体"/>
        <family val="4"/>
      </rPr>
      <t>（二）整改情况：一是牢固树立了绩效理念。</t>
    </r>
    <r>
      <rPr>
        <sz val="9"/>
        <color indexed="8"/>
        <rFont val="方正楷体简体"/>
        <family val="4"/>
      </rPr>
      <t>围绕“科学规范、公开公正、效益优先”的基本原则，将绩效理念贯穿预算编制、执行、结果的全过程，对预算项目支出实行绩效管理，由过去关注项目资金使用向关注项目可行性和项目效益性转变，从而实现事前、事中、事后监督全覆盖。</t>
    </r>
    <r>
      <rPr>
        <b/>
        <sz val="9"/>
        <color indexed="8"/>
        <rFont val="方正楷体简体"/>
        <family val="4"/>
      </rPr>
      <t>二是完善了指标体系。</t>
    </r>
    <r>
      <rPr>
        <sz val="9"/>
        <color indexed="8"/>
        <rFont val="方正楷体简体"/>
        <family val="4"/>
      </rPr>
      <t>结合本单位的职能职责和工作要求，全面梳理各项重点工作任务，在准确定位本单位工作目标的基础上，对各项考评项目的绩效目标、财务管理、使用绩效、社会效益等指标进行了完善。</t>
    </r>
    <r>
      <rPr>
        <b/>
        <sz val="9"/>
        <color indexed="8"/>
        <rFont val="方正楷体简体"/>
        <family val="4"/>
      </rPr>
      <t>三是实施跟踪监督。</t>
    </r>
    <r>
      <rPr>
        <sz val="9"/>
        <color indexed="8"/>
        <rFont val="方正楷体简体"/>
        <family val="4"/>
      </rPr>
      <t>预算单位主管部门定期对预期绩效目标的实现程度、项目资金投入的经济性、效率性和效果性进行跟踪监督，及时工作指导，以便准确掌握项目活动开展和执行情况，适时作出科学合理的评价。</t>
    </r>
  </si>
  <si>
    <t>五、绩效自评结果应用</t>
  </si>
  <si>
    <t>本单位根据项目绩效评价结果，认真分析项目资金在管理中存在的问题和不足，及时补充完善项目资金分配、拨付、使用等环节的管理控制措施，充分发挥资金使用效益。</t>
  </si>
  <si>
    <t>六、主要经验及做法</t>
  </si>
  <si>
    <r>
      <rPr>
        <b/>
        <sz val="9"/>
        <color indexed="8"/>
        <rFont val="方正楷体简体"/>
        <family val="4"/>
      </rPr>
      <t>一是预算配置方面。</t>
    </r>
    <r>
      <rPr>
        <sz val="9"/>
        <color indexed="8"/>
        <rFont val="方正楷体简体"/>
        <family val="4"/>
      </rPr>
      <t>严格按《大姚县2022年部门预算编制实施方案》实施预算，所有支出以项目为预算管理基本单元，并按规范标准分类管理。</t>
    </r>
    <r>
      <rPr>
        <b/>
        <sz val="9"/>
        <color indexed="8"/>
        <rFont val="方正楷体简体"/>
        <family val="4"/>
      </rPr>
      <t>二是预算执行方面。</t>
    </r>
    <r>
      <rPr>
        <sz val="9"/>
        <color indexed="8"/>
        <rFont val="方正楷体简体"/>
        <family val="4"/>
      </rPr>
      <t>支出总额控制在预算总额以内，基本支出中财政政策性工资和对个人和家庭的补助支出有所追加；预算资金按照规定管理使用，本年财政预算资金支出进度加快，财政拨款支出总体控制较好。</t>
    </r>
    <r>
      <rPr>
        <b/>
        <sz val="9"/>
        <color indexed="8"/>
        <rFont val="方正楷体简体"/>
        <family val="4"/>
      </rPr>
      <t>三是预算管理方面。</t>
    </r>
    <r>
      <rPr>
        <sz val="9"/>
        <color indexed="8"/>
        <rFont val="方正楷体简体"/>
        <family val="4"/>
      </rPr>
      <t>制定了切实有效的内部管理制度和经费支出控制方案，有较强的内控风险管理意识、各项经费支出得到了有效控制。</t>
    </r>
    <r>
      <rPr>
        <b/>
        <sz val="9"/>
        <color indexed="8"/>
        <rFont val="方正楷体简体"/>
        <family val="4"/>
      </rPr>
      <t>四是</t>
    </r>
    <r>
      <rPr>
        <sz val="9"/>
        <color indexed="8"/>
        <rFont val="方正楷体简体"/>
        <family val="4"/>
      </rPr>
      <t>预算安排的基本支出保障了本单位各项教育教学工作的正常运转，预算安排的项目支出保障了本单位各种学生资助、项目建设及其他专项业务工作的顺利开展。</t>
    </r>
  </si>
  <si>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</si>
  <si>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</si>
  <si>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</si>
  <si>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</si>
  <si>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</si>
  <si>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</si>
  <si>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</si>
  <si>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</si>
  <si>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</si>
  <si>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</si>
  <si>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
职责</t>
  </si>
  <si>
    <t>贯彻执行党和国家的教育方针、政策、法律、法规，发展社会主义的教育事业。负责建立和完善教师岗位设置、年度考核、绩效工资分配等制度；加强教师队伍建设，提高广大教师的教书育人能力和现代管理水平；加强教育基础建设，促进教育事业健康持续稳定发展；负责党的建设和领导班子建设工作，指导各学校工作；及时高效地完成党委政府和上级教育部门交办的各项工作，依法接受社会监督。</t>
  </si>
  <si>
    <t>总体绩
效目标</t>
  </si>
  <si>
    <t>按时足额发放教职工工资，按相关政策发放各类学生补助。确保学前三年毛入园率达到85%以上，普惠性幼儿园覆盖率达100%。基本实现城乡义务教育一体化发展，基本实现优质均衡，九年义务教育巩固率达98%以上，特殊教育阶段的入学率达到98%以上。基本普及高中阶段教育，高中阶段毛入学率达95%以上，初中毕业生升学率达98%以上。学校语言文字工作规范化达标建设达100%。学校整体发展水平和教学质量走在全州同类学校前列。紧紧围绕办人民满意的教育体育，争创全国全民健身模范县，全省教体融合发展示范县，加大体育基础设施建设，推进学校体育、竞技体育、群众体育和体育产业快速发展，逐步实现体育发展与社会经济发展水平相适应，实现体育事业与体育产业又好又快发展。十四五期间，积极争取上级资金扶持，不断改善学校办学条件。</t>
  </si>
  <si>
    <t>一、部门年度目标</t>
  </si>
  <si>
    <t>财年</t>
  </si>
  <si>
    <t>目标</t>
  </si>
  <si>
    <t>实际完成情况</t>
  </si>
  <si>
    <t>按时足额发放教职工工资，按相关惠民政策发放各类学生补助，确保学前3年儿童毛入园率达88%以上，小学适龄儿童入学率达 99.5％以上，小学阶段毛入学率达105％以上，初中学龄人口入学率达99.5%以上，初中阶段毛入学率达115％以上，九年义务教育巩固率达99.5%以上，高中阶段毛入学率达90%以上，残疾儿童入学率达95%以上。全县基本实现城乡义务教育一体化发展，基本实现优质均衡。学校教育整体发展水平和教学质量走在全州同类学校前列。进一步改善办学条件，并购置必要的设施设备。</t>
  </si>
  <si>
    <t>已按时足额发放教职工工资，已按相关政策发放各类学生补助，2022年学前3年儿童毛入园率达88.93%，小学适龄儿童入学率达 99.95％，小学阶段毛入学率达105.55％，初中学龄人口入学率达99.65%，初中阶段毛入学率达117.55％，九年义务教育巩固率达100%。高中阶段毛入学率达95.06%；残疾儿童入学率达99.17%。全县基本实现城乡义务教育一体化发展，基本实现优质均衡。学校教育整体发展水平和教学质量走在全州前列。进一步改善了办学条件，购置了必要的设施设备。</t>
  </si>
  <si>
    <t>二、部门年度重点工作任务</t>
  </si>
  <si>
    <t>任务名称</t>
  </si>
  <si>
    <t>项目
级次</t>
  </si>
  <si>
    <t>主要内容</t>
  </si>
  <si>
    <t>批复金额（元）</t>
  </si>
  <si>
    <t>实际支出金额
（元）</t>
  </si>
  <si>
    <t>预算执
行     率</t>
  </si>
  <si>
    <t>预算执行偏低
原因及改进措施</t>
  </si>
  <si>
    <t>总额</t>
  </si>
  <si>
    <t>财政拨款</t>
  </si>
  <si>
    <t>其他资金</t>
  </si>
  <si>
    <t>基本支出（工资福利支出）</t>
  </si>
  <si>
    <t>县级</t>
  </si>
  <si>
    <t>人员工资及社会保障缴费等工资福利支出</t>
  </si>
  <si>
    <t>无偏差</t>
  </si>
  <si>
    <t>基本支出（商品服务支出）</t>
  </si>
  <si>
    <t>学前教育、义务教育等商品服务支出</t>
  </si>
  <si>
    <t>年底预拨，未形成支出</t>
  </si>
  <si>
    <t>基本支出（对个人及家庭补助）</t>
  </si>
  <si>
    <t>离退休人员离退休费等对个人及家庭补助支出</t>
  </si>
  <si>
    <t>项目支出（学前教育资助资金）</t>
  </si>
  <si>
    <t>学前教育助学金、建档立卡州县资助、建档立卡县级兜底资助、山区学前教育生活补助资金等项目支出</t>
  </si>
  <si>
    <t>项目支出（“美丽中国”项目教师的生活补助）</t>
  </si>
  <si>
    <t>“美丽中国”项目教师的生活补助支出</t>
  </si>
  <si>
    <t>项目支出（其他学生资助）</t>
  </si>
  <si>
    <t>国家助学贷款奖补、中智奖学金、少数民族学子奖励资助资金等项目支出</t>
  </si>
  <si>
    <t>项目支出（第二批重点项目前期工作经费）</t>
  </si>
  <si>
    <t>第二批重点项目前期工作经费支出</t>
  </si>
  <si>
    <t>项目支出（普义务教育质量监测工作购买服务费费）</t>
  </si>
  <si>
    <t>义务教育质量监测工作购买服务费费支出</t>
  </si>
  <si>
    <t>项目支出（建设项目及基础设施建设）</t>
  </si>
  <si>
    <t>建设项目及基础设施建设</t>
  </si>
  <si>
    <t>项目支出（教育费附加支出）</t>
  </si>
  <si>
    <t>教育费附加支出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</si>
  <si>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</si>
  <si>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</si>
  <si>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</si>
  <si>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</si>
  <si>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</si>
  <si>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</si>
  <si>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</si>
  <si>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</si>
  <si>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</si>
  <si>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</si>
  <si>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</si>
  <si>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各类在校学生人数</t>
  </si>
  <si>
    <t>=</t>
  </si>
  <si>
    <t>人</t>
  </si>
  <si>
    <t>机关教职工人数</t>
  </si>
  <si>
    <t>机关离退休人数</t>
  </si>
  <si>
    <t>人员工资（每月按时发放）</t>
  </si>
  <si>
    <t>&gt;=</t>
  </si>
  <si>
    <t>次</t>
  </si>
  <si>
    <t>公用经费（每年支出大于12次）</t>
  </si>
  <si>
    <t>质量指标</t>
  </si>
  <si>
    <t>各类建档立卡贫困学生享受补助覆盖率</t>
  </si>
  <si>
    <t>%</t>
  </si>
  <si>
    <t>教职工工资发放及时率</t>
  </si>
  <si>
    <t>各类资金当年到位率</t>
  </si>
  <si>
    <t>发放补助达标率</t>
  </si>
  <si>
    <t>基础设施维护率</t>
  </si>
  <si>
    <t>培训达标率</t>
  </si>
  <si>
    <t>时效指标</t>
  </si>
  <si>
    <t>各类资金支付完成时限</t>
  </si>
  <si>
    <t>&lt;=</t>
  </si>
  <si>
    <t>2022-12-31前</t>
  </si>
  <si>
    <t>年-月-日</t>
  </si>
  <si>
    <t>已完成</t>
  </si>
  <si>
    <t>目标完成时间</t>
  </si>
  <si>
    <t>成本指标</t>
  </si>
  <si>
    <t>学前教育助学金补助标准</t>
  </si>
  <si>
    <t>元/生年</t>
  </si>
  <si>
    <t>学前教育建档立卡州县资助标准</t>
  </si>
  <si>
    <t>建档立卡县级兜底资助标准</t>
  </si>
  <si>
    <t>山区学前教育生活补助标准</t>
  </si>
  <si>
    <t>学前教育生均公用经费标准</t>
  </si>
  <si>
    <t>小学学生生活补助（寄宿）标准</t>
  </si>
  <si>
    <t>小学学生生活补助（非寄宿）标准</t>
  </si>
  <si>
    <t>小学生均公用经费标准</t>
  </si>
  <si>
    <t>小学寄宿生公用经费在基础标准上增加</t>
  </si>
  <si>
    <t>初中学生生活补助（寄宿）标准</t>
  </si>
  <si>
    <t>初中学生生活补助（非寄宿）标准</t>
  </si>
  <si>
    <t>初中生均公用经费标准</t>
  </si>
  <si>
    <t>初中寄宿生公用经费在基础标准上增加</t>
  </si>
  <si>
    <t>特殊教育生均公用经费标准</t>
  </si>
  <si>
    <t>高中国家助学金标准（一等）</t>
  </si>
  <si>
    <t>高中国家助学金标准（二等）</t>
  </si>
  <si>
    <t>普通高中免学费补助</t>
  </si>
  <si>
    <t>普高教育生均公用经费标准</t>
  </si>
  <si>
    <t>普高建档立卡学生生活补助标准</t>
  </si>
  <si>
    <t>普高建档立卡县级兜底标准（一中）</t>
  </si>
  <si>
    <t>普高建档立卡县级兜底标准（实中）</t>
  </si>
  <si>
    <t>中职教育国家助学金补助标准</t>
  </si>
  <si>
    <t>中职教育免学费补助</t>
  </si>
  <si>
    <t>中职教育生均公用经费标准</t>
  </si>
  <si>
    <t>中职东西协作交通补助</t>
  </si>
  <si>
    <t>效益指标</t>
  </si>
  <si>
    <t>社会效益指标</t>
  </si>
  <si>
    <t>学前三年毛入园率</t>
  </si>
  <si>
    <t>小学适龄儿童入学率</t>
  </si>
  <si>
    <t>小学阶段毛入学率</t>
  </si>
  <si>
    <t>初中阶段毛入学率</t>
  </si>
  <si>
    <t>九年义务教育巩固率</t>
  </si>
  <si>
    <t>高中阶段毛入学率</t>
  </si>
  <si>
    <t>残疾儿童入学率</t>
  </si>
  <si>
    <t>各类补助对象知晓率</t>
  </si>
  <si>
    <t>可持续影响指标</t>
  </si>
  <si>
    <t>学前教育各类资金受益年限</t>
  </si>
  <si>
    <t>年</t>
  </si>
  <si>
    <t>义务教育各类资金受益年限</t>
  </si>
  <si>
    <t>普通高中教育各类资金受益年限</t>
  </si>
  <si>
    <t>中职教育各类资金受益年限</t>
  </si>
  <si>
    <t>满意度指标</t>
  </si>
  <si>
    <t>服务对象满意度指标</t>
  </si>
  <si>
    <t>学生满意度</t>
  </si>
  <si>
    <t>学生家长满意</t>
  </si>
  <si>
    <t>社会满意度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</si>
  <si>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</si>
  <si>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</si>
  <si>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</si>
  <si>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</si>
  <si>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</si>
  <si>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附表12-1</t>
  </si>
  <si>
    <t>2022年度项目支出绩效自评表</t>
  </si>
  <si>
    <t xml:space="preserve">     部门：</t>
  </si>
  <si>
    <r>
      <t>公开1</t>
    </r>
    <r>
      <rPr>
        <sz val="9"/>
        <color indexed="8"/>
        <rFont val="华文楷体"/>
        <family val="3"/>
      </rPr>
      <t>4</t>
    </r>
    <r>
      <rPr>
        <sz val="9"/>
        <color indexed="8"/>
        <rFont val="华文楷体"/>
        <family val="3"/>
      </rPr>
      <t>表</t>
    </r>
  </si>
  <si>
    <t>项目名称</t>
  </si>
  <si>
    <t>学前教育资助资金（含学前教育助学金、学前教育建档立卡州县资助、建档立卡县级兜底资助、山区学前教育生活补助资金）</t>
  </si>
  <si>
    <t>主管部门</t>
  </si>
  <si>
    <t>实施单位</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</si>
  <si>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</si>
  <si>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</si>
  <si>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</si>
  <si>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</si>
  <si>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</si>
  <si>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</si>
  <si>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</si>
  <si>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</si>
  <si>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</si>
  <si>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</si>
  <si>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</si>
  <si>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</si>
  <si>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总体</t>
  </si>
  <si>
    <t>落实学前教育学生资助政策，保障家庭经济困难儿童入园。</t>
  </si>
  <si>
    <t>已落实学前教育学生资助政策，保障家庭经济困难儿童入园。学前教育助学金资助人数占在园幼儿人数的30%以上；建档立卡贫困儿童资助比例达100%。符合山区学前教育生活补助对象资助比例达100%；学前三年毛入园率达88.93%。</t>
  </si>
  <si>
    <t>绩效指标</t>
  </si>
  <si>
    <t xml:space="preserve">年度指标值 </t>
  </si>
  <si>
    <t>实   际
完成值</t>
  </si>
  <si>
    <t>学前教育家庭贫困幼儿享受补助覆盖率</t>
  </si>
  <si>
    <t>学前教育各类补助资金当年到位率</t>
  </si>
  <si>
    <t>学前教育发放补助达标率</t>
  </si>
  <si>
    <t>学前教育各类资金支付完成时限</t>
  </si>
  <si>
    <r>
      <t>202</t>
    </r>
    <r>
      <rPr>
        <sz val="9"/>
        <color indexed="8"/>
        <rFont val="华文楷体"/>
        <family val="3"/>
      </rPr>
      <t>2</t>
    </r>
    <r>
      <rPr>
        <sz val="9"/>
        <color indexed="8"/>
        <rFont val="华文楷体"/>
        <family val="3"/>
      </rPr>
      <t>-12-31前</t>
    </r>
  </si>
  <si>
    <t>学前教育建档立卡州县资助补助标准</t>
  </si>
  <si>
    <t>建档立卡县级兜底资助补助标准</t>
  </si>
  <si>
    <t>山区学前教育生活补助补助标准</t>
  </si>
  <si>
    <t>学前教育各类补助对象知晓率</t>
  </si>
  <si>
    <t>学前教育各类补助受益年限</t>
  </si>
  <si>
    <t>其他需要说明事项</t>
  </si>
  <si>
    <t>总分</t>
  </si>
  <si>
    <t>（自评等级：优）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</si>
  <si>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</si>
  <si>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</si>
  <si>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</si>
  <si>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</si>
  <si>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附表12-2</t>
  </si>
  <si>
    <t>“美丽中国”项目教师的生活补助</t>
  </si>
  <si>
    <t>按时足额发放“美丽中国”项目教师的生活补助，使“美丽中国”项目教师在项目学校安心工作，带动学校各方面的发展，发挥“美丽中国”项目的效益。</t>
  </si>
  <si>
    <t>已按时足额发放“美丽中国”项目教师的生活补助，“美丽中国”项目教师享受补助覆盖率达100%，较好带动学校各方面的发展，发挥“美丽中国”项目的效益。</t>
  </si>
  <si>
    <t>“美丽中国”项目教师人数</t>
  </si>
  <si>
    <t>“美丽中国”项目教师享受补助覆盖率</t>
  </si>
  <si>
    <t>资金支付完成时限</t>
  </si>
  <si>
    <t>人均补助标准</t>
  </si>
  <si>
    <t>2800</t>
  </si>
  <si>
    <t>补助对象知晓率</t>
  </si>
  <si>
    <t>项目教师服务年限</t>
  </si>
  <si>
    <t>项目教师满意度</t>
  </si>
  <si>
    <t>项目学校满意度</t>
  </si>
  <si>
    <t>附表12-3</t>
  </si>
  <si>
    <t>落实少数民族学子奖励资助政策，对2022年考入本科及以上的大姚籍少数民族家庭经济困难的优秀本科学生实行一次性奖励，解决家庭经济困难的优秀本科学生的后顾之忧。</t>
  </si>
  <si>
    <t>落实少数民族学子奖励资助政策，对2022年考入本科及以上的大姚籍少数民族家庭经济困难的优秀本科学生实行一次性奖励，发放补助达标率达100%,有效解决家庭经济困难的优秀本科学生的后顾之忧。</t>
  </si>
  <si>
    <t>资助符合条件的少数民族学生人数</t>
  </si>
  <si>
    <t>符合条件学生享受补助覆盖率</t>
  </si>
  <si>
    <t>年月日</t>
  </si>
  <si>
    <t>优秀少数民族学子大学入学率</t>
  </si>
  <si>
    <t>补助对象受益年限限</t>
  </si>
  <si>
    <t>附表12-4</t>
  </si>
  <si>
    <t>第二批重点项目前期工作经费</t>
  </si>
  <si>
    <t>按照《大姚县人民政府办公室关于下达2022年第二批重点项目前期费的通知》（大政办发〔2022〕74号）要求，加强项目管理，加快项目推进，按时完成项目建设前期工作。</t>
  </si>
  <si>
    <t>按照《大姚县人民政府办公室关于下达2022年第二批重点项目前期费的通知》（大政办发〔2022〕74号）要求，加强项目管理，加快项目推进，按时完成项目建设前期工作。2022年完成7个项目前期工作，资金支出100%。</t>
  </si>
  <si>
    <t>重点项目建设数</t>
  </si>
  <si>
    <t>前期工作目标完成率</t>
  </si>
  <si>
    <t>前期工作经费支付率</t>
  </si>
  <si>
    <t>项目前期完成时限</t>
  </si>
  <si>
    <t>项目建设对办学条件的改善程度</t>
  </si>
  <si>
    <t>明显</t>
  </si>
  <si>
    <t>等级</t>
  </si>
  <si>
    <t>对改善项目学校的办学条件的影响年限</t>
  </si>
  <si>
    <t>家长满意度</t>
  </si>
  <si>
    <t>附表12-5</t>
  </si>
  <si>
    <t>通过县财政向县教育体育局的借款还款， 解决桂花镇马茨小学等恢复重建项目资金支付。</t>
  </si>
  <si>
    <t xml:space="preserve"> 2022年县财政归还借款200000.00元，解决桂花镇马茨小学等恢复重建项目资金支付。</t>
  </si>
  <si>
    <t>财政归还借款金额</t>
  </si>
  <si>
    <t>万元</t>
  </si>
  <si>
    <t xml:space="preserve"> 资金当年到位率</t>
  </si>
  <si>
    <t>资金当年支付率</t>
  </si>
  <si>
    <t xml:space="preserve"> 资金支付完成时限</t>
  </si>
  <si>
    <t>项目学校教学设施改善情况</t>
  </si>
  <si>
    <t>附表12-6</t>
  </si>
  <si>
    <t>教育费附加安排的支出类</t>
  </si>
  <si>
    <t>落实教育费附加支出相关管理规定，管好用好教育费附加支出资金，充分发挥资金使用效益，确保学校教育教学水平明显提高。</t>
  </si>
  <si>
    <t>已落实教育费附加支出相关管理规定，管好用好教育费附加支出资金，充分发挥了资金使用效益，学校教育教学水平明显提高。</t>
  </si>
  <si>
    <t>教师培训费不低于教育费附加支出总额</t>
  </si>
  <si>
    <t>教育费附加支出当年资金到位率</t>
  </si>
  <si>
    <t>教育费附加支出支付完成时限</t>
  </si>
  <si>
    <t>补助对象政策知晓度</t>
  </si>
  <si>
    <t>可持续影
响指标</t>
  </si>
  <si>
    <t>教育教学质量</t>
  </si>
  <si>
    <t>明显提高</t>
  </si>
  <si>
    <t>是/否</t>
  </si>
  <si>
    <t>是</t>
  </si>
  <si>
    <t>服务对象满意度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</si>
</sst>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72">
    <font>
      <sz val="10"/>
      <color indexed="8"/>
      <name val="Arial"/>
      <family val="2"/>
    </font>
    <font>
      <sz val="11"/>
      <name val="宋体"/>
      <family val="0"/>
    </font>
    <font>
      <b/>
      <sz val="9"/>
      <color indexed="8"/>
      <name val="华文楷体"/>
      <family val="3"/>
    </font>
    <font>
      <sz val="9"/>
      <color indexed="8"/>
      <name val="华文楷体"/>
      <family val="3"/>
    </font>
    <font>
      <sz val="9"/>
      <color indexed="8"/>
      <name val="方正楷体简体"/>
      <family val="4"/>
    </font>
    <font>
      <sz val="10"/>
      <color indexed="8"/>
      <name val="楷体"/>
      <family val="3"/>
    </font>
    <font>
      <sz val="20"/>
      <color indexed="8"/>
      <name val="方正小标宋简体"/>
      <family val="4"/>
    </font>
    <font>
      <b/>
      <sz val="11"/>
      <color indexed="8"/>
      <name val="华文楷体"/>
      <family val="3"/>
    </font>
    <font>
      <b/>
      <sz val="10"/>
      <color indexed="8"/>
      <name val="华文楷体"/>
      <family val="3"/>
    </font>
    <font>
      <sz val="9"/>
      <color indexed="8"/>
      <name val="宋体"/>
      <family val="0"/>
    </font>
    <font>
      <sz val="10"/>
      <color indexed="8"/>
      <name val="华文楷体"/>
      <family val="3"/>
    </font>
    <font>
      <sz val="12"/>
      <color indexed="8"/>
      <name val="华文楷体"/>
      <family val="3"/>
    </font>
    <font>
      <sz val="9"/>
      <color indexed="8"/>
      <name val="方正仿宋简体"/>
      <family val="4"/>
    </font>
    <font>
      <b/>
      <sz val="12"/>
      <color indexed="8"/>
      <name val="华文楷体"/>
      <family val="3"/>
    </font>
    <font>
      <sz val="9"/>
      <color indexed="8"/>
      <name val="仿宋"/>
      <family val="3"/>
    </font>
    <font>
      <sz val="10"/>
      <color indexed="8"/>
      <name val="方正楷体简体"/>
      <family val="4"/>
    </font>
    <font>
      <sz val="22"/>
      <color indexed="8"/>
      <name val="方正小标宋简体"/>
      <family val="4"/>
    </font>
    <font>
      <sz val="12"/>
      <name val="方正楷体简体"/>
      <family val="4"/>
    </font>
    <font>
      <sz val="11"/>
      <color indexed="8"/>
      <name val="方正楷体简体"/>
      <family val="4"/>
    </font>
    <font>
      <sz val="18"/>
      <color indexed="8"/>
      <name val="方正小标宋简体"/>
      <family val="4"/>
    </font>
    <font>
      <sz val="11"/>
      <color indexed="8"/>
      <name val="宋体"/>
      <family val="0"/>
    </font>
    <font>
      <sz val="11"/>
      <color indexed="8"/>
      <name val="华文楷体"/>
      <family val="3"/>
    </font>
    <font>
      <sz val="10"/>
      <name val="华文楷体"/>
      <family val="3"/>
    </font>
    <font>
      <sz val="12"/>
      <color indexed="8"/>
      <name val="方正楷体简体"/>
      <family val="4"/>
    </font>
    <font>
      <sz val="9"/>
      <name val="方正楷体简体"/>
      <family val="4"/>
    </font>
    <font>
      <sz val="10"/>
      <name val="方正楷体简体"/>
      <family val="4"/>
    </font>
    <font>
      <u val="single"/>
      <sz val="10"/>
      <color indexed="12"/>
      <name val="Arial"/>
      <family val="2"/>
    </font>
    <font>
      <u val="single"/>
      <sz val="10"/>
      <color indexed="20"/>
      <name val="Arial"/>
      <family val="2"/>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b/>
      <sz val="9"/>
      <color indexed="8"/>
      <name val="方正楷体简体"/>
      <family val="4"/>
    </font>
    <font>
      <u val="single"/>
      <sz val="10"/>
      <color theme="10"/>
      <name val="Arial"/>
      <family val="2"/>
    </font>
    <font>
      <u val="single"/>
      <sz val="10"/>
      <color theme="11"/>
      <name val="Arial"/>
      <family val="2"/>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方正楷体简体"/>
      <family val="4"/>
    </font>
    <font>
      <sz val="9"/>
      <color theme="1"/>
      <name val="华文楷体"/>
      <family val="3"/>
    </font>
    <font>
      <b/>
      <sz val="9"/>
      <color theme="1"/>
      <name val="华文楷体"/>
      <family val="3"/>
    </font>
    <font>
      <sz val="10"/>
      <color theme="1"/>
      <name val="Arial"/>
      <family val="2"/>
    </font>
    <font>
      <sz val="20"/>
      <color theme="1"/>
      <name val="方正小标宋简体"/>
      <family val="4"/>
    </font>
    <font>
      <b/>
      <sz val="11"/>
      <color theme="1"/>
      <name val="华文楷体"/>
      <family val="3"/>
    </font>
    <font>
      <sz val="10"/>
      <color theme="1"/>
      <name val="方正楷体简体"/>
      <family val="4"/>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color indexed="8"/>
      </bottom>
    </border>
    <border>
      <left>
        <color indexed="63"/>
      </left>
      <right style="thin"/>
      <top style="thin"/>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0"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3" borderId="5" applyNumberFormat="0" applyAlignment="0" applyProtection="0"/>
    <xf numFmtId="0" fontId="55" fillId="4" borderId="6" applyNumberFormat="0" applyAlignment="0" applyProtection="0"/>
    <xf numFmtId="0" fontId="56" fillId="4" borderId="5" applyNumberFormat="0" applyAlignment="0" applyProtection="0"/>
    <xf numFmtId="0" fontId="57" fillId="5" borderId="7" applyNumberFormat="0" applyAlignment="0" applyProtection="0"/>
    <xf numFmtId="0" fontId="58" fillId="0" borderId="8" applyNumberFormat="0" applyFill="0" applyAlignment="0" applyProtection="0"/>
    <xf numFmtId="0" fontId="59" fillId="0" borderId="9"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44" fillId="0" borderId="0">
      <alignment/>
      <protection/>
    </xf>
    <xf numFmtId="0" fontId="20" fillId="0" borderId="0">
      <alignment vertical="center"/>
      <protection/>
    </xf>
    <xf numFmtId="0" fontId="44" fillId="0" borderId="0">
      <alignment vertical="center"/>
      <protection/>
    </xf>
    <xf numFmtId="0" fontId="0" fillId="0" borderId="0">
      <alignment/>
      <protection/>
    </xf>
  </cellStyleXfs>
  <cellXfs count="398">
    <xf numFmtId="0" fontId="0" fillId="0" borderId="0" xfId="0" applyAlignment="1">
      <alignment/>
    </xf>
    <xf numFmtId="0" fontId="0" fillId="0" borderId="0" xfId="0" applyFill="1" applyAlignment="1">
      <alignment vertical="center"/>
    </xf>
    <xf numFmtId="0" fontId="2" fillId="0" borderId="0" xfId="0" applyFont="1" applyFill="1" applyAlignment="1">
      <alignment vertical="center"/>
    </xf>
    <xf numFmtId="0" fontId="3" fillId="0" borderId="0" xfId="0" applyFont="1" applyFill="1" applyAlignment="1">
      <alignment/>
    </xf>
    <xf numFmtId="0" fontId="2" fillId="0" borderId="0" xfId="0" applyFont="1" applyFill="1" applyAlignment="1">
      <alignment/>
    </xf>
    <xf numFmtId="0" fontId="65" fillId="0" borderId="0" xfId="63" applyFont="1" applyFill="1" applyAlignment="1">
      <alignment vertical="center" wrapText="1"/>
      <protection/>
    </xf>
    <xf numFmtId="0" fontId="0" fillId="0" borderId="0" xfId="0" applyFill="1" applyAlignment="1">
      <alignment/>
    </xf>
    <xf numFmtId="0" fontId="5" fillId="0" borderId="0" xfId="0" applyFont="1" applyFill="1" applyAlignment="1">
      <alignment horizontal="center" vertical="center"/>
    </xf>
    <xf numFmtId="0" fontId="6" fillId="0" borderId="0" xfId="0" applyFont="1" applyFill="1" applyAlignment="1">
      <alignment horizontal="center"/>
    </xf>
    <xf numFmtId="0" fontId="7" fillId="0" borderId="10" xfId="0" applyFont="1" applyFill="1" applyBorder="1" applyAlignment="1">
      <alignment vertical="center"/>
    </xf>
    <xf numFmtId="0" fontId="7"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8" fillId="0" borderId="12"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43" fontId="3" fillId="0" borderId="14" xfId="0" applyNumberFormat="1" applyFont="1" applyFill="1" applyBorder="1" applyAlignment="1">
      <alignment horizontal="right" vertical="center"/>
    </xf>
    <xf numFmtId="10" fontId="3" fillId="0" borderId="14" xfId="0" applyNumberFormat="1" applyFont="1" applyFill="1" applyBorder="1" applyAlignment="1">
      <alignment horizontal="center" vertical="center"/>
    </xf>
    <xf numFmtId="43" fontId="4" fillId="0" borderId="15" xfId="0" applyNumberFormat="1" applyFont="1" applyFill="1" applyBorder="1" applyAlignment="1">
      <alignment horizontal="center" vertical="center" shrinkToFit="1"/>
    </xf>
    <xf numFmtId="0" fontId="3" fillId="0" borderId="14" xfId="0" applyFont="1" applyFill="1" applyBorder="1" applyAlignment="1">
      <alignment horizontal="right" vertical="center"/>
    </xf>
    <xf numFmtId="43" fontId="4" fillId="0" borderId="14" xfId="0" applyNumberFormat="1" applyFont="1" applyFill="1" applyBorder="1" applyAlignment="1">
      <alignment horizontal="right" vertical="center"/>
    </xf>
    <xf numFmtId="0" fontId="3" fillId="0" borderId="14" xfId="0" applyFont="1" applyFill="1" applyBorder="1" applyAlignment="1">
      <alignment horizontal="left" vertical="center" wrapText="1" shrinkToFit="1"/>
    </xf>
    <xf numFmtId="0" fontId="3" fillId="0" borderId="14" xfId="0"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15"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15" xfId="0" applyFont="1" applyFill="1" applyBorder="1" applyAlignment="1">
      <alignment vertical="center"/>
    </xf>
    <xf numFmtId="0" fontId="65" fillId="0" borderId="0" xfId="63" applyFont="1" applyFill="1" applyAlignment="1">
      <alignment horizontal="left" vertical="center" wrapText="1"/>
      <protection/>
    </xf>
    <xf numFmtId="0" fontId="65" fillId="0" borderId="0" xfId="63" applyFont="1" applyFill="1" applyAlignment="1">
      <alignment horizontal="center" vertical="center" wrapText="1"/>
      <protection/>
    </xf>
    <xf numFmtId="0" fontId="66" fillId="0" borderId="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179" fontId="3" fillId="0" borderId="16" xfId="0" applyNumberFormat="1" applyFont="1" applyFill="1" applyBorder="1" applyAlignment="1">
      <alignment horizontal="center" vertical="center"/>
    </xf>
    <xf numFmtId="179" fontId="3" fillId="0" borderId="17"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2" fillId="0" borderId="15"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2" xfId="0" applyFont="1" applyFill="1" applyBorder="1" applyAlignment="1">
      <alignment horizontal="left" vertical="center"/>
    </xf>
    <xf numFmtId="43" fontId="3" fillId="0" borderId="14" xfId="0" applyNumberFormat="1" applyFont="1" applyFill="1" applyBorder="1" applyAlignment="1">
      <alignment horizontal="right" vertical="center" shrinkToFit="1"/>
    </xf>
    <xf numFmtId="4" fontId="3" fillId="0" borderId="14" xfId="0" applyNumberFormat="1" applyFont="1" applyFill="1" applyBorder="1" applyAlignment="1">
      <alignment horizontal="right" vertical="center" shrinkToFi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34" xfId="0" applyFont="1" applyFill="1" applyBorder="1" applyAlignment="1">
      <alignment horizontal="center" vertical="center"/>
    </xf>
    <xf numFmtId="0" fontId="2" fillId="0" borderId="36" xfId="0" applyFont="1" applyFill="1" applyBorder="1" applyAlignment="1">
      <alignment horizontal="center" vertical="center"/>
    </xf>
    <xf numFmtId="0" fontId="3" fillId="0" borderId="15" xfId="0" applyFont="1" applyFill="1" applyBorder="1" applyAlignment="1">
      <alignment horizontal="left" vertical="center" shrinkToFit="1"/>
    </xf>
    <xf numFmtId="0" fontId="3" fillId="0" borderId="15"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4" xfId="0" applyFont="1" applyFill="1" applyBorder="1" applyAlignment="1">
      <alignment vertical="center" shrinkToFit="1"/>
    </xf>
    <xf numFmtId="0" fontId="3" fillId="0" borderId="25" xfId="0" applyFont="1" applyFill="1" applyBorder="1" applyAlignment="1">
      <alignment vertical="center" shrinkToFit="1"/>
    </xf>
    <xf numFmtId="0" fontId="3" fillId="0" borderId="15"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36" xfId="0" applyFont="1" applyFill="1" applyBorder="1" applyAlignment="1">
      <alignment horizontal="left" vertical="center" wrapText="1"/>
    </xf>
    <xf numFmtId="179" fontId="2" fillId="0" borderId="15" xfId="0" applyNumberFormat="1" applyFont="1" applyFill="1" applyBorder="1" applyAlignment="1">
      <alignment horizontal="right" vertical="center"/>
    </xf>
    <xf numFmtId="0" fontId="3" fillId="0" borderId="22"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65" fillId="0" borderId="15" xfId="0" applyFont="1" applyFill="1" applyBorder="1" applyAlignment="1">
      <alignment horizontal="center" vertical="center" shrinkToFit="1"/>
    </xf>
    <xf numFmtId="0" fontId="3" fillId="0" borderId="15" xfId="0" applyFont="1" applyFill="1" applyBorder="1" applyAlignment="1">
      <alignment horizontal="left" vertical="center" wrapText="1"/>
    </xf>
    <xf numFmtId="0" fontId="2" fillId="0" borderId="15" xfId="0" applyFont="1" applyFill="1" applyBorder="1" applyAlignment="1">
      <alignment horizontal="left" vertical="center"/>
    </xf>
    <xf numFmtId="179" fontId="2" fillId="0" borderId="15" xfId="0" applyNumberFormat="1" applyFont="1" applyFill="1" applyBorder="1" applyAlignment="1">
      <alignment horizontal="center" vertical="center"/>
    </xf>
    <xf numFmtId="4" fontId="4" fillId="0" borderId="14" xfId="0" applyNumberFormat="1" applyFont="1" applyFill="1" applyBorder="1" applyAlignment="1">
      <alignment horizontal="right" vertical="center" shrinkToFit="1"/>
    </xf>
    <xf numFmtId="4" fontId="9" fillId="0" borderId="14" xfId="0" applyNumberFormat="1" applyFont="1" applyFill="1" applyBorder="1" applyAlignment="1">
      <alignment horizontal="right" vertical="center" shrinkToFit="1"/>
    </xf>
    <xf numFmtId="0" fontId="3" fillId="0" borderId="24" xfId="0" applyFont="1" applyFill="1" applyBorder="1" applyAlignment="1">
      <alignment horizontal="center" vertical="top" shrinkToFit="1"/>
    </xf>
    <xf numFmtId="0" fontId="3" fillId="0" borderId="37" xfId="0" applyFont="1" applyFill="1" applyBorder="1" applyAlignment="1">
      <alignment horizontal="center" vertical="center"/>
    </xf>
    <xf numFmtId="49" fontId="65" fillId="0" borderId="15" xfId="0" applyNumberFormat="1" applyFont="1" applyFill="1" applyBorder="1" applyAlignment="1">
      <alignment horizontal="center" vertical="center" shrinkToFit="1"/>
    </xf>
    <xf numFmtId="0" fontId="10" fillId="0" borderId="12" xfId="0" applyFont="1" applyFill="1" applyBorder="1" applyAlignment="1">
      <alignment horizontal="left" vertical="center" wrapText="1"/>
    </xf>
    <xf numFmtId="0" fontId="3" fillId="0" borderId="28" xfId="0" applyFont="1" applyFill="1" applyBorder="1" applyAlignment="1">
      <alignment horizontal="center" vertical="center" shrinkToFit="1"/>
    </xf>
    <xf numFmtId="179" fontId="2" fillId="0" borderId="14" xfId="0" applyNumberFormat="1" applyFont="1" applyFill="1" applyBorder="1" applyAlignment="1">
      <alignment horizontal="center" vertical="center"/>
    </xf>
    <xf numFmtId="0" fontId="66" fillId="0" borderId="0" xfId="0" applyFont="1" applyFill="1" applyAlignment="1">
      <alignment/>
    </xf>
    <xf numFmtId="0" fontId="67" fillId="0" borderId="0" xfId="0" applyFont="1" applyFill="1" applyAlignment="1">
      <alignment/>
    </xf>
    <xf numFmtId="0" fontId="65" fillId="0" borderId="0" xfId="0" applyFont="1" applyFill="1" applyAlignment="1">
      <alignment/>
    </xf>
    <xf numFmtId="0" fontId="68" fillId="0" borderId="0" xfId="0" applyFont="1" applyFill="1" applyAlignment="1">
      <alignment/>
    </xf>
    <xf numFmtId="0" fontId="68" fillId="0" borderId="0" xfId="0" applyFont="1" applyFill="1" applyAlignment="1">
      <alignment horizontal="center"/>
    </xf>
    <xf numFmtId="0" fontId="5" fillId="0" borderId="0" xfId="0" applyFont="1" applyFill="1" applyAlignment="1">
      <alignment horizontal="center"/>
    </xf>
    <xf numFmtId="0" fontId="69" fillId="0" borderId="0" xfId="0" applyFont="1" applyFill="1" applyBorder="1" applyAlignment="1">
      <alignment horizontal="center" vertical="top" wrapText="1"/>
    </xf>
    <xf numFmtId="0" fontId="69" fillId="0" borderId="10" xfId="0" applyFont="1" applyFill="1" applyBorder="1" applyAlignment="1">
      <alignment horizontal="center" vertical="top" wrapText="1"/>
    </xf>
    <xf numFmtId="0" fontId="66" fillId="0" borderId="11" xfId="0" applyFont="1" applyFill="1" applyBorder="1" applyAlignment="1">
      <alignment horizontal="center" vertical="center"/>
    </xf>
    <xf numFmtId="0" fontId="70" fillId="0" borderId="16" xfId="0" applyFont="1" applyFill="1" applyBorder="1" applyAlignment="1">
      <alignment horizontal="left" vertical="center"/>
    </xf>
    <xf numFmtId="0" fontId="70" fillId="0" borderId="17" xfId="0" applyFont="1" applyFill="1" applyBorder="1" applyAlignment="1">
      <alignment horizontal="left" vertical="center"/>
    </xf>
    <xf numFmtId="0" fontId="66" fillId="0" borderId="16"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38" xfId="0" applyFont="1" applyFill="1" applyBorder="1" applyAlignment="1">
      <alignment horizontal="center" vertical="center"/>
    </xf>
    <xf numFmtId="0" fontId="66" fillId="0" borderId="14" xfId="0" applyFont="1" applyFill="1" applyBorder="1" applyAlignment="1">
      <alignment horizontal="center" vertical="center" wrapText="1"/>
    </xf>
    <xf numFmtId="0" fontId="66" fillId="0" borderId="16"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13" xfId="0" applyFont="1" applyFill="1" applyBorder="1" applyAlignment="1">
      <alignment horizontal="center" vertical="center"/>
    </xf>
    <xf numFmtId="0" fontId="66" fillId="0" borderId="17" xfId="0" applyFont="1" applyFill="1" applyBorder="1" applyAlignment="1">
      <alignment horizontal="left" vertical="center"/>
    </xf>
    <xf numFmtId="0" fontId="67" fillId="0" borderId="16" xfId="0" applyFont="1" applyFill="1" applyBorder="1" applyAlignment="1">
      <alignment horizontal="left" vertical="center"/>
    </xf>
    <xf numFmtId="0" fontId="67" fillId="0" borderId="35" xfId="0" applyFont="1" applyFill="1" applyBorder="1" applyAlignment="1">
      <alignment horizontal="left" vertical="center"/>
    </xf>
    <xf numFmtId="0" fontId="66" fillId="0" borderId="39" xfId="0" applyFont="1" applyFill="1" applyBorder="1" applyAlignment="1">
      <alignment horizontal="center" vertical="center"/>
    </xf>
    <xf numFmtId="0" fontId="66" fillId="0" borderId="15" xfId="0" applyFont="1" applyFill="1" applyBorder="1" applyAlignment="1">
      <alignment horizontal="center" vertical="center"/>
    </xf>
    <xf numFmtId="0" fontId="66" fillId="0" borderId="24" xfId="0" applyFont="1" applyFill="1" applyBorder="1" applyAlignment="1">
      <alignment horizontal="left" vertical="top" wrapText="1"/>
    </xf>
    <xf numFmtId="0" fontId="66" fillId="0" borderId="40" xfId="0" applyFont="1" applyFill="1" applyBorder="1" applyAlignment="1">
      <alignment horizontal="left" vertical="top" wrapText="1"/>
    </xf>
    <xf numFmtId="0" fontId="66" fillId="0" borderId="25" xfId="0" applyFont="1" applyFill="1" applyBorder="1" applyAlignment="1">
      <alignment horizontal="left" vertical="top" wrapText="1"/>
    </xf>
    <xf numFmtId="0" fontId="67" fillId="0" borderId="10" xfId="0" applyFont="1" applyFill="1" applyBorder="1" applyAlignment="1">
      <alignment horizontal="left" vertical="center"/>
    </xf>
    <xf numFmtId="0" fontId="66" fillId="0" borderId="38" xfId="0" applyFont="1" applyFill="1" applyBorder="1" applyAlignment="1">
      <alignment horizontal="center" vertical="center" wrapText="1"/>
    </xf>
    <xf numFmtId="0" fontId="66" fillId="0" borderId="34"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41" xfId="0" applyFont="1" applyFill="1" applyBorder="1" applyAlignment="1">
      <alignment horizontal="center" vertical="center"/>
    </xf>
    <xf numFmtId="0" fontId="68" fillId="0" borderId="41" xfId="0" applyFont="1" applyFill="1" applyBorder="1" applyAlignment="1">
      <alignment horizontal="center"/>
    </xf>
    <xf numFmtId="0" fontId="66" fillId="0" borderId="42" xfId="0" applyFont="1" applyFill="1" applyBorder="1" applyAlignment="1">
      <alignment horizontal="center" vertical="center"/>
    </xf>
    <xf numFmtId="0" fontId="66" fillId="0" borderId="43" xfId="0" applyFont="1" applyFill="1" applyBorder="1" applyAlignment="1">
      <alignment horizontal="center" vertical="center"/>
    </xf>
    <xf numFmtId="0" fontId="66" fillId="0" borderId="19" xfId="0" applyFont="1" applyFill="1" applyBorder="1" applyAlignment="1">
      <alignment horizontal="center" vertical="center"/>
    </xf>
    <xf numFmtId="0" fontId="66" fillId="0" borderId="18" xfId="0" applyFont="1" applyFill="1" applyBorder="1" applyAlignment="1">
      <alignment horizontal="center" vertical="center" wrapText="1"/>
    </xf>
    <xf numFmtId="0" fontId="66" fillId="0" borderId="24" xfId="0" applyFont="1" applyFill="1" applyBorder="1" applyAlignment="1">
      <alignment horizontal="left" vertical="center" wrapText="1" shrinkToFit="1"/>
    </xf>
    <xf numFmtId="0" fontId="66" fillId="0" borderId="15" xfId="0" applyFont="1" applyFill="1" applyBorder="1" applyAlignment="1">
      <alignment horizontal="center" vertical="center" wrapText="1" shrinkToFit="1"/>
    </xf>
    <xf numFmtId="49" fontId="66" fillId="0" borderId="24" xfId="0" applyNumberFormat="1" applyFont="1" applyFill="1" applyBorder="1" applyAlignment="1">
      <alignment horizontal="left" vertical="center" wrapText="1" shrinkToFit="1"/>
    </xf>
    <xf numFmtId="49" fontId="66" fillId="0" borderId="25" xfId="0" applyNumberFormat="1" applyFont="1" applyFill="1" applyBorder="1" applyAlignment="1">
      <alignment horizontal="left" vertical="center" wrapText="1" shrinkToFit="1"/>
    </xf>
    <xf numFmtId="43" fontId="65" fillId="0" borderId="15" xfId="0" applyNumberFormat="1" applyFont="1" applyFill="1" applyBorder="1" applyAlignment="1">
      <alignment horizontal="center" vertical="center" shrinkToFit="1"/>
    </xf>
    <xf numFmtId="0" fontId="66" fillId="0" borderId="25" xfId="0" applyFont="1" applyFill="1" applyBorder="1" applyAlignment="1">
      <alignment horizontal="left" vertical="center" wrapText="1" shrinkToFit="1"/>
    </xf>
    <xf numFmtId="43" fontId="65" fillId="0" borderId="14" xfId="0" applyNumberFormat="1" applyFont="1" applyFill="1" applyBorder="1" applyAlignment="1">
      <alignment horizontal="right" vertical="center" shrinkToFit="1"/>
    </xf>
    <xf numFmtId="4" fontId="65" fillId="0" borderId="14" xfId="0" applyNumberFormat="1" applyFont="1" applyFill="1" applyBorder="1" applyAlignment="1">
      <alignment horizontal="right" vertical="center" shrinkToFit="1"/>
    </xf>
    <xf numFmtId="0" fontId="66" fillId="0" borderId="15" xfId="0" applyFont="1" applyFill="1" applyBorder="1" applyAlignment="1">
      <alignment horizontal="left" vertical="center" wrapText="1" shrinkToFit="1"/>
    </xf>
    <xf numFmtId="49" fontId="66" fillId="0" borderId="15" xfId="0" applyNumberFormat="1" applyFont="1" applyFill="1" applyBorder="1" applyAlignment="1">
      <alignment horizontal="left" vertical="center" wrapText="1" shrinkToFit="1"/>
    </xf>
    <xf numFmtId="43" fontId="66" fillId="0" borderId="15" xfId="0" applyNumberFormat="1" applyFont="1" applyFill="1" applyBorder="1" applyAlignment="1">
      <alignment horizontal="center" vertical="center"/>
    </xf>
    <xf numFmtId="43" fontId="66" fillId="0" borderId="15" xfId="0" applyNumberFormat="1" applyFont="1" applyFill="1" applyBorder="1" applyAlignment="1">
      <alignment horizontal="center" vertical="center" wrapText="1"/>
    </xf>
    <xf numFmtId="0" fontId="67" fillId="0" borderId="15" xfId="0" applyFont="1" applyFill="1" applyBorder="1" applyAlignment="1">
      <alignment horizontal="left" vertical="center" wrapText="1" shrinkToFit="1"/>
    </xf>
    <xf numFmtId="0" fontId="67" fillId="0" borderId="15" xfId="0" applyFont="1" applyFill="1" applyBorder="1" applyAlignment="1">
      <alignment horizontal="center" vertical="center" wrapText="1" shrinkToFit="1"/>
    </xf>
    <xf numFmtId="49" fontId="67" fillId="0" borderId="24" xfId="0" applyNumberFormat="1" applyFont="1" applyFill="1" applyBorder="1" applyAlignment="1">
      <alignment horizontal="center" vertical="center" wrapText="1" shrinkToFit="1"/>
    </xf>
    <xf numFmtId="49" fontId="67" fillId="0" borderId="25" xfId="0" applyNumberFormat="1" applyFont="1" applyFill="1" applyBorder="1" applyAlignment="1">
      <alignment horizontal="center" vertical="center" wrapText="1" shrinkToFit="1"/>
    </xf>
    <xf numFmtId="43" fontId="67" fillId="0" borderId="15" xfId="0" applyNumberFormat="1" applyFont="1" applyFill="1" applyBorder="1" applyAlignment="1">
      <alignment horizontal="center" vertical="center" shrinkToFit="1"/>
    </xf>
    <xf numFmtId="0" fontId="67" fillId="0" borderId="39" xfId="0" applyFont="1" applyFill="1" applyBorder="1" applyAlignment="1">
      <alignment horizontal="left" vertical="center"/>
    </xf>
    <xf numFmtId="0" fontId="66" fillId="0" borderId="18" xfId="0" applyFont="1" applyFill="1" applyBorder="1" applyAlignment="1">
      <alignment horizontal="center" vertical="center"/>
    </xf>
    <xf numFmtId="0" fontId="66" fillId="0" borderId="15" xfId="0" applyFont="1" applyFill="1" applyBorder="1" applyAlignment="1">
      <alignment horizontal="left" vertical="center"/>
    </xf>
    <xf numFmtId="0" fontId="66" fillId="0" borderId="15" xfId="0" applyFont="1" applyFill="1" applyBorder="1" applyAlignment="1">
      <alignment horizontal="center" vertical="center" wrapText="1"/>
    </xf>
    <xf numFmtId="0" fontId="66" fillId="0" borderId="15" xfId="0" applyFont="1" applyFill="1" applyBorder="1" applyAlignment="1">
      <alignment horizontal="left" vertical="center" shrinkToFit="1"/>
    </xf>
    <xf numFmtId="0" fontId="66" fillId="0" borderId="23" xfId="0" applyFont="1" applyFill="1" applyBorder="1" applyAlignment="1">
      <alignment horizontal="center" vertical="center"/>
    </xf>
    <xf numFmtId="0" fontId="66" fillId="0" borderId="44" xfId="0" applyFont="1" applyFill="1" applyBorder="1" applyAlignment="1">
      <alignment horizontal="center" vertical="center"/>
    </xf>
    <xf numFmtId="0" fontId="66" fillId="0" borderId="24" xfId="0" applyFont="1" applyFill="1" applyBorder="1" applyAlignment="1">
      <alignment vertical="center" shrinkToFit="1"/>
    </xf>
    <xf numFmtId="0" fontId="66" fillId="0" borderId="15" xfId="0" applyFont="1" applyFill="1" applyBorder="1" applyAlignment="1">
      <alignment horizontal="center" vertical="center" shrinkToFit="1"/>
    </xf>
    <xf numFmtId="0" fontId="66" fillId="0" borderId="24" xfId="0" applyFont="1" applyFill="1" applyBorder="1" applyAlignment="1">
      <alignment horizontal="center" vertical="center" shrinkToFit="1"/>
    </xf>
    <xf numFmtId="0" fontId="66" fillId="0" borderId="27" xfId="0" applyFont="1" applyFill="1" applyBorder="1" applyAlignment="1">
      <alignment horizontal="center" vertical="center"/>
    </xf>
    <xf numFmtId="0" fontId="66" fillId="0" borderId="45" xfId="0" applyFont="1" applyFill="1" applyBorder="1" applyAlignment="1">
      <alignment horizontal="center" vertical="center"/>
    </xf>
    <xf numFmtId="0" fontId="66" fillId="0" borderId="15" xfId="0" applyFont="1" applyFill="1" applyBorder="1" applyAlignment="1">
      <alignment horizontal="left" vertical="center" wrapText="1"/>
    </xf>
    <xf numFmtId="0" fontId="66" fillId="0" borderId="24" xfId="0" applyFont="1" applyFill="1" applyBorder="1" applyAlignment="1">
      <alignment vertical="center" wrapText="1"/>
    </xf>
    <xf numFmtId="0" fontId="66" fillId="0" borderId="24" xfId="0" applyFont="1" applyFill="1" applyBorder="1" applyAlignment="1">
      <alignment vertical="center"/>
    </xf>
    <xf numFmtId="0" fontId="66" fillId="0" borderId="24" xfId="0" applyFont="1" applyFill="1" applyBorder="1" applyAlignment="1">
      <alignment horizontal="center" vertical="center"/>
    </xf>
    <xf numFmtId="0" fontId="66" fillId="0" borderId="10" xfId="0" applyFont="1" applyFill="1" applyBorder="1" applyAlignment="1">
      <alignment horizontal="left" vertical="center" wrapText="1"/>
    </xf>
    <xf numFmtId="0" fontId="70" fillId="0" borderId="12" xfId="0" applyFont="1" applyFill="1" applyBorder="1" applyAlignment="1">
      <alignment horizontal="left" vertical="center"/>
    </xf>
    <xf numFmtId="0" fontId="66" fillId="0" borderId="14" xfId="0" applyFont="1" applyFill="1" applyBorder="1" applyAlignment="1">
      <alignment horizontal="center" vertical="center"/>
    </xf>
    <xf numFmtId="0" fontId="66" fillId="0" borderId="12" xfId="0" applyFont="1" applyFill="1" applyBorder="1" applyAlignment="1">
      <alignment horizontal="left" vertical="center" wrapText="1"/>
    </xf>
    <xf numFmtId="0" fontId="66" fillId="0" borderId="14" xfId="0" applyFont="1" applyFill="1" applyBorder="1" applyAlignment="1">
      <alignment horizontal="left" vertical="center"/>
    </xf>
    <xf numFmtId="0" fontId="66" fillId="0" borderId="12" xfId="0" applyFont="1" applyFill="1" applyBorder="1" applyAlignment="1">
      <alignment horizontal="left" vertical="center"/>
    </xf>
    <xf numFmtId="0" fontId="67" fillId="0" borderId="36" xfId="0" applyFont="1" applyFill="1" applyBorder="1" applyAlignment="1">
      <alignment horizontal="left" vertical="center"/>
    </xf>
    <xf numFmtId="0" fontId="67" fillId="0" borderId="14" xfId="0" applyFont="1" applyFill="1" applyBorder="1" applyAlignment="1">
      <alignment horizontal="left" vertical="center"/>
    </xf>
    <xf numFmtId="0" fontId="66" fillId="0" borderId="13" xfId="0" applyFont="1" applyFill="1" applyBorder="1" applyAlignment="1">
      <alignment horizontal="center" vertical="center" wrapText="1"/>
    </xf>
    <xf numFmtId="10" fontId="65" fillId="0" borderId="15" xfId="0" applyNumberFormat="1" applyFont="1" applyFill="1" applyBorder="1" applyAlignment="1">
      <alignment horizontal="center" vertical="center" shrinkToFit="1"/>
    </xf>
    <xf numFmtId="10" fontId="66" fillId="0" borderId="15" xfId="0" applyNumberFormat="1" applyFont="1" applyFill="1" applyBorder="1" applyAlignment="1">
      <alignment horizontal="center" vertical="center"/>
    </xf>
    <xf numFmtId="0" fontId="66" fillId="0" borderId="25" xfId="0" applyFont="1" applyFill="1" applyBorder="1" applyAlignment="1">
      <alignment horizontal="center" vertical="center" wrapText="1"/>
    </xf>
    <xf numFmtId="0" fontId="67" fillId="0" borderId="25" xfId="0" applyFont="1" applyFill="1" applyBorder="1" applyAlignment="1">
      <alignment horizontal="center" vertical="center" wrapText="1"/>
    </xf>
    <xf numFmtId="0" fontId="66" fillId="0" borderId="22" xfId="0" applyFont="1" applyFill="1" applyBorder="1" applyAlignment="1">
      <alignment horizontal="center" vertical="center"/>
    </xf>
    <xf numFmtId="0" fontId="66" fillId="0" borderId="26" xfId="0" applyFont="1" applyFill="1" applyBorder="1" applyAlignment="1">
      <alignment horizontal="center" vertical="center"/>
    </xf>
    <xf numFmtId="0" fontId="66" fillId="0" borderId="37"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46" xfId="0" applyFont="1" applyFill="1" applyBorder="1" applyAlignment="1">
      <alignment horizontal="center" vertical="center"/>
    </xf>
    <xf numFmtId="0" fontId="67" fillId="0" borderId="15" xfId="0" applyFont="1" applyFill="1" applyBorder="1" applyAlignment="1">
      <alignment horizontal="left" vertical="center"/>
    </xf>
    <xf numFmtId="0" fontId="11"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horizontal="center"/>
    </xf>
    <xf numFmtId="0" fontId="12" fillId="0" borderId="0" xfId="0" applyFont="1" applyFill="1" applyAlignment="1">
      <alignment/>
    </xf>
    <xf numFmtId="0" fontId="13" fillId="0" borderId="10" xfId="0" applyFont="1" applyFill="1" applyBorder="1" applyAlignment="1">
      <alignment horizontal="center" vertical="center"/>
    </xf>
    <xf numFmtId="0" fontId="13" fillId="0" borderId="10" xfId="0" applyFont="1" applyFill="1" applyBorder="1" applyAlignment="1">
      <alignment vertical="center"/>
    </xf>
    <xf numFmtId="0" fontId="14" fillId="0" borderId="10"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0" xfId="0" applyFont="1" applyFill="1" applyAlignment="1">
      <alignment vertical="center" wrapText="1"/>
    </xf>
    <xf numFmtId="0" fontId="3" fillId="0" borderId="10" xfId="0" applyFont="1" applyFill="1" applyBorder="1" applyAlignment="1">
      <alignment horizontal="left" vertical="center"/>
    </xf>
    <xf numFmtId="0" fontId="65" fillId="0" borderId="15" xfId="0" applyFont="1" applyFill="1" applyBorder="1" applyAlignment="1">
      <alignment horizontal="justify" vertical="center"/>
    </xf>
    <xf numFmtId="0" fontId="3" fillId="0" borderId="13" xfId="0" applyFont="1" applyFill="1" applyBorder="1" applyAlignment="1">
      <alignment horizontal="left" vertical="center"/>
    </xf>
    <xf numFmtId="0" fontId="2" fillId="0" borderId="14" xfId="0" applyFont="1" applyFill="1" applyBorder="1" applyAlignment="1">
      <alignment horizontal="left" vertical="center" wrapText="1"/>
    </xf>
    <xf numFmtId="0" fontId="12" fillId="0" borderId="0" xfId="0" applyFont="1" applyFill="1" applyAlignment="1">
      <alignment vertical="center"/>
    </xf>
    <xf numFmtId="0" fontId="66" fillId="0" borderId="0" xfId="0" applyFont="1" applyFill="1" applyAlignment="1">
      <alignment horizontal="left" vertical="center"/>
    </xf>
    <xf numFmtId="0" fontId="15" fillId="0" borderId="0" xfId="0" applyFont="1" applyAlignment="1">
      <alignment/>
    </xf>
    <xf numFmtId="0" fontId="15" fillId="0" borderId="0" xfId="0" applyFont="1" applyAlignment="1">
      <alignment vertical="center"/>
    </xf>
    <xf numFmtId="0" fontId="15" fillId="0" borderId="0" xfId="0" applyFont="1" applyAlignment="1">
      <alignment wrapText="1"/>
    </xf>
    <xf numFmtId="0" fontId="16" fillId="0" borderId="0" xfId="0" applyFont="1" applyFill="1" applyAlignment="1">
      <alignment horizontal="center"/>
    </xf>
    <xf numFmtId="0" fontId="15" fillId="0" borderId="0" xfId="0" applyFont="1" applyFill="1" applyBorder="1" applyAlignment="1">
      <alignment/>
    </xf>
    <xf numFmtId="0" fontId="17" fillId="0" borderId="0" xfId="0" applyFont="1" applyFill="1" applyBorder="1" applyAlignment="1">
      <alignment/>
    </xf>
    <xf numFmtId="0" fontId="18" fillId="0" borderId="47" xfId="0" applyFont="1" applyFill="1" applyBorder="1" applyAlignment="1">
      <alignment horizontal="left" vertical="center"/>
    </xf>
    <xf numFmtId="0" fontId="17" fillId="0" borderId="0" xfId="0" applyFont="1" applyFill="1" applyBorder="1" applyAlignment="1">
      <alignment vertical="center"/>
    </xf>
    <xf numFmtId="0" fontId="18" fillId="0" borderId="15" xfId="0" applyFont="1" applyFill="1" applyBorder="1" applyAlignment="1">
      <alignment horizontal="center" vertical="center" wrapText="1" shrinkToFit="1"/>
    </xf>
    <xf numFmtId="4" fontId="18" fillId="0" borderId="15" xfId="0" applyNumberFormat="1" applyFont="1" applyFill="1" applyBorder="1" applyAlignment="1">
      <alignment horizontal="center" vertical="center" wrapText="1" shrinkToFit="1"/>
    </xf>
    <xf numFmtId="49" fontId="18" fillId="0" borderId="15" xfId="0" applyNumberFormat="1" applyFont="1" applyFill="1" applyBorder="1" applyAlignment="1">
      <alignment horizontal="center" vertical="center" wrapText="1" shrinkToFit="1"/>
    </xf>
    <xf numFmtId="43" fontId="18" fillId="0" borderId="15" xfId="0" applyNumberFormat="1" applyFont="1" applyFill="1" applyBorder="1" applyAlignment="1">
      <alignment horizontal="center" vertical="center" shrinkToFit="1"/>
    </xf>
    <xf numFmtId="0" fontId="18" fillId="0" borderId="0" xfId="0" applyFont="1" applyFill="1" applyBorder="1" applyAlignment="1">
      <alignment horizontal="center" vertical="center" wrapText="1" shrinkToFit="1"/>
    </xf>
    <xf numFmtId="4" fontId="18" fillId="0" borderId="0" xfId="0" applyNumberFormat="1" applyFont="1" applyFill="1" applyBorder="1" applyAlignment="1">
      <alignment horizontal="center" vertical="center" wrapText="1" shrinkToFit="1"/>
    </xf>
    <xf numFmtId="0" fontId="71" fillId="0" borderId="0" xfId="0" applyFont="1" applyFill="1" applyAlignment="1">
      <alignment horizontal="left" vertical="top" wrapText="1"/>
    </xf>
    <xf numFmtId="0" fontId="15" fillId="0" borderId="0" xfId="0" applyFont="1" applyFill="1" applyBorder="1" applyAlignment="1">
      <alignment horizontal="right"/>
    </xf>
    <xf numFmtId="0" fontId="15" fillId="0" borderId="0" xfId="0" applyFont="1" applyFill="1" applyBorder="1" applyAlignment="1">
      <alignment horizontal="right" vertical="center"/>
    </xf>
    <xf numFmtId="0" fontId="17" fillId="0" borderId="15" xfId="0" applyFont="1" applyFill="1" applyBorder="1" applyAlignment="1">
      <alignment horizontal="center" vertical="center" wrapText="1"/>
    </xf>
    <xf numFmtId="0" fontId="17" fillId="0" borderId="0" xfId="0" applyFont="1" applyFill="1" applyBorder="1" applyAlignment="1">
      <alignment horizontal="center" wrapText="1"/>
    </xf>
    <xf numFmtId="0" fontId="19" fillId="0" borderId="0" xfId="0" applyFont="1" applyFill="1" applyAlignment="1">
      <alignment horizontal="center" vertical="center"/>
    </xf>
    <xf numFmtId="0" fontId="19" fillId="0" borderId="0" xfId="0" applyFont="1" applyFill="1" applyAlignment="1">
      <alignment horizontal="center"/>
    </xf>
    <xf numFmtId="0" fontId="18" fillId="0" borderId="0" xfId="0" applyFont="1" applyFill="1" applyAlignment="1">
      <alignment horizontal="center"/>
    </xf>
    <xf numFmtId="0" fontId="11" fillId="0" borderId="0" xfId="0" applyFont="1" applyFill="1" applyAlignment="1">
      <alignment horizontal="left" vertical="center"/>
    </xf>
    <xf numFmtId="0" fontId="18" fillId="0" borderId="0" xfId="0" applyFont="1" applyFill="1" applyAlignment="1">
      <alignment horizontal="right" vertical="center" wrapText="1"/>
    </xf>
    <xf numFmtId="0" fontId="10" fillId="0" borderId="15" xfId="0" applyFont="1" applyFill="1" applyBorder="1" applyAlignment="1">
      <alignment horizontal="center" vertical="center" shrinkToFit="1"/>
    </xf>
    <xf numFmtId="0" fontId="18" fillId="0" borderId="12" xfId="0" applyFont="1" applyFill="1" applyBorder="1" applyAlignment="1">
      <alignment horizontal="center" vertical="center"/>
    </xf>
    <xf numFmtId="0" fontId="18" fillId="0" borderId="14" xfId="0" applyFont="1" applyFill="1" applyBorder="1" applyAlignment="1">
      <alignment horizontal="center" vertical="center"/>
    </xf>
    <xf numFmtId="0" fontId="8" fillId="0" borderId="15" xfId="0" applyFont="1" applyFill="1" applyBorder="1" applyAlignment="1">
      <alignment horizontal="left" vertical="center" shrinkToFit="1"/>
    </xf>
    <xf numFmtId="0" fontId="20" fillId="0" borderId="14" xfId="0" applyFont="1" applyBorder="1" applyAlignment="1">
      <alignment horizontal="center" vertical="center"/>
    </xf>
    <xf numFmtId="0" fontId="10" fillId="0" borderId="15" xfId="0" applyFont="1" applyFill="1" applyBorder="1" applyAlignment="1">
      <alignment horizontal="left" vertical="center" shrinkToFit="1"/>
    </xf>
    <xf numFmtId="4" fontId="10" fillId="0" borderId="15" xfId="0" applyNumberFormat="1" applyFont="1" applyFill="1" applyBorder="1" applyAlignment="1">
      <alignment horizontal="right" vertical="center" wrapText="1" shrinkToFit="1"/>
    </xf>
    <xf numFmtId="43" fontId="10" fillId="0" borderId="15" xfId="0" applyNumberFormat="1" applyFont="1" applyFill="1" applyBorder="1" applyAlignment="1">
      <alignment horizontal="center" vertical="center" shrinkToFit="1"/>
    </xf>
    <xf numFmtId="0" fontId="10" fillId="0" borderId="15" xfId="0" applyFont="1" applyFill="1" applyBorder="1" applyAlignment="1">
      <alignment horizontal="right" vertical="center" wrapText="1" shrinkToFit="1"/>
    </xf>
    <xf numFmtId="179" fontId="3" fillId="0" borderId="0" xfId="0" applyNumberFormat="1" applyFont="1" applyFill="1" applyAlignment="1">
      <alignment horizontal="right" vertical="center"/>
    </xf>
    <xf numFmtId="43" fontId="10" fillId="0" borderId="15" xfId="0" applyNumberFormat="1" applyFont="1" applyFill="1" applyBorder="1" applyAlignment="1">
      <alignment horizontal="right" vertical="center" shrinkToFit="1"/>
    </xf>
    <xf numFmtId="0" fontId="10" fillId="0" borderId="15" xfId="0" applyFont="1" applyFill="1" applyBorder="1" applyAlignment="1">
      <alignment vertical="center" shrinkToFit="1"/>
    </xf>
    <xf numFmtId="4" fontId="10" fillId="0" borderId="15" xfId="0" applyNumberFormat="1" applyFont="1" applyFill="1" applyBorder="1" applyAlignment="1">
      <alignment horizontal="right" vertical="center" shrinkToFit="1"/>
    </xf>
    <xf numFmtId="0" fontId="3" fillId="0" borderId="36" xfId="0" applyFont="1" applyFill="1" applyBorder="1" applyAlignment="1">
      <alignment horizontal="left" vertical="center" wrapText="1" shrinkToFit="1"/>
    </xf>
    <xf numFmtId="179" fontId="3" fillId="0" borderId="36" xfId="0" applyNumberFormat="1" applyFont="1" applyFill="1" applyBorder="1" applyAlignment="1">
      <alignment horizontal="left" vertical="center" wrapText="1" shrinkToFit="1"/>
    </xf>
    <xf numFmtId="179" fontId="3" fillId="0" borderId="35" xfId="0" applyNumberFormat="1" applyFont="1" applyFill="1" applyBorder="1" applyAlignment="1">
      <alignment horizontal="left" vertical="center" wrapText="1" shrinkToFit="1"/>
    </xf>
    <xf numFmtId="0" fontId="3" fillId="0" borderId="35"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179" fontId="3" fillId="0" borderId="19" xfId="0" applyNumberFormat="1" applyFont="1" applyFill="1" applyBorder="1" applyAlignment="1">
      <alignment horizontal="left" vertical="center" wrapText="1" shrinkToFit="1"/>
    </xf>
    <xf numFmtId="179" fontId="3" fillId="0" borderId="0" xfId="0" applyNumberFormat="1" applyFont="1" applyFill="1" applyBorder="1" applyAlignment="1">
      <alignment horizontal="left" vertical="center" wrapText="1" shrinkToFit="1"/>
    </xf>
    <xf numFmtId="0" fontId="3" fillId="0" borderId="0" xfId="0" applyFont="1" applyFill="1" applyBorder="1" applyAlignment="1">
      <alignment horizontal="left" vertical="center" wrapText="1" shrinkToFit="1"/>
    </xf>
    <xf numFmtId="179" fontId="0" fillId="0" borderId="0" xfId="0" applyNumberFormat="1" applyFill="1" applyAlignment="1">
      <alignment/>
    </xf>
    <xf numFmtId="179" fontId="0" fillId="0" borderId="0" xfId="0" applyNumberFormat="1" applyFill="1" applyAlignment="1">
      <alignment horizontal="right"/>
    </xf>
    <xf numFmtId="0" fontId="21" fillId="0" borderId="0" xfId="0" applyFont="1" applyFill="1" applyAlignment="1">
      <alignment vertical="center"/>
    </xf>
    <xf numFmtId="0" fontId="4" fillId="0" borderId="0" xfId="0" applyFont="1" applyFill="1" applyAlignment="1">
      <alignment/>
    </xf>
    <xf numFmtId="0" fontId="4" fillId="0" borderId="15" xfId="0" applyFont="1" applyFill="1" applyBorder="1" applyAlignment="1">
      <alignment horizontal="center" vertical="center" wrapText="1" shrinkToFit="1"/>
    </xf>
    <xf numFmtId="0" fontId="4" fillId="0" borderId="15" xfId="0" applyFont="1" applyFill="1" applyBorder="1" applyAlignment="1">
      <alignment horizontal="center" vertical="center" shrinkToFit="1"/>
    </xf>
    <xf numFmtId="0" fontId="3" fillId="0" borderId="15" xfId="0" applyFont="1" applyFill="1" applyBorder="1" applyAlignment="1">
      <alignment horizontal="right" vertical="center" shrinkToFit="1"/>
    </xf>
    <xf numFmtId="0" fontId="10" fillId="0" borderId="19" xfId="0" applyFont="1" applyFill="1" applyBorder="1" applyAlignment="1">
      <alignment horizontal="left" vertical="center" shrinkToFit="1"/>
    </xf>
    <xf numFmtId="0" fontId="8" fillId="0" borderId="0" xfId="0" applyFont="1" applyFill="1" applyAlignment="1">
      <alignment/>
    </xf>
    <xf numFmtId="0" fontId="10" fillId="0" borderId="0" xfId="0" applyFont="1" applyFill="1" applyAlignment="1">
      <alignment horizontal="right"/>
    </xf>
    <xf numFmtId="0" fontId="3" fillId="0" borderId="0" xfId="0" applyFont="1" applyFill="1" applyAlignment="1">
      <alignment horizontal="right"/>
    </xf>
    <xf numFmtId="0" fontId="21" fillId="0" borderId="0" xfId="0" applyFont="1" applyFill="1" applyAlignment="1">
      <alignment horizontal="right" vertical="center"/>
    </xf>
    <xf numFmtId="0" fontId="3" fillId="0" borderId="0" xfId="0" applyFont="1" applyFill="1" applyAlignment="1">
      <alignment horizontal="right" vertical="center"/>
    </xf>
    <xf numFmtId="4" fontId="4" fillId="0" borderId="15" xfId="0" applyNumberFormat="1" applyFont="1" applyFill="1" applyBorder="1" applyAlignment="1">
      <alignment horizontal="right" vertical="center" shrinkToFit="1"/>
    </xf>
    <xf numFmtId="0" fontId="3" fillId="0" borderId="15" xfId="0" applyFont="1" applyFill="1" applyBorder="1" applyAlignment="1">
      <alignment/>
    </xf>
    <xf numFmtId="0" fontId="10" fillId="0" borderId="0" xfId="0" applyFont="1" applyFill="1" applyBorder="1" applyAlignment="1">
      <alignment horizontal="left" vertical="center" shrinkToFit="1"/>
    </xf>
    <xf numFmtId="0" fontId="10" fillId="0" borderId="0" xfId="0" applyFont="1" applyFill="1" applyAlignment="1">
      <alignment/>
    </xf>
    <xf numFmtId="0" fontId="3" fillId="0" borderId="0" xfId="0" applyFont="1" applyFill="1" applyAlignment="1">
      <alignment vertical="center" shrinkToFit="1"/>
    </xf>
    <xf numFmtId="0" fontId="10" fillId="0" borderId="15" xfId="0" applyFont="1" applyFill="1" applyBorder="1" applyAlignment="1">
      <alignment horizontal="center" vertical="center" wrapText="1"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center" vertical="center" shrinkToFit="1"/>
    </xf>
    <xf numFmtId="179" fontId="3" fillId="0" borderId="14" xfId="0" applyNumberFormat="1" applyFont="1" applyFill="1" applyBorder="1" applyAlignment="1">
      <alignment horizontal="center" vertical="center" shrinkToFit="1"/>
    </xf>
    <xf numFmtId="0" fontId="3" fillId="0" borderId="14"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0" fillId="0" borderId="23" xfId="0" applyFont="1" applyFill="1" applyBorder="1" applyAlignment="1">
      <alignment horizontal="center" vertical="center" wrapText="1" shrinkToFit="1"/>
    </xf>
    <xf numFmtId="0" fontId="10" fillId="0" borderId="33" xfId="0" applyFont="1" applyFill="1" applyBorder="1" applyAlignment="1">
      <alignment horizontal="center" vertical="center" wrapText="1" shrinkToFit="1"/>
    </xf>
    <xf numFmtId="0" fontId="10" fillId="0" borderId="44" xfId="0" applyFont="1" applyFill="1" applyBorder="1" applyAlignment="1">
      <alignment horizontal="center" vertical="center" wrapText="1" shrinkToFit="1"/>
    </xf>
    <xf numFmtId="0" fontId="10" fillId="0" borderId="28" xfId="0" applyFont="1" applyFill="1" applyBorder="1" applyAlignment="1">
      <alignment horizontal="center" vertical="center" wrapText="1" shrinkToFit="1"/>
    </xf>
    <xf numFmtId="0" fontId="10" fillId="0" borderId="47" xfId="0" applyFont="1" applyFill="1" applyBorder="1" applyAlignment="1">
      <alignment horizontal="center" vertical="center" wrapText="1" shrinkToFit="1"/>
    </xf>
    <xf numFmtId="0" fontId="10" fillId="0" borderId="46" xfId="0" applyFont="1" applyFill="1" applyBorder="1" applyAlignment="1">
      <alignment horizontal="center" vertical="center" wrapText="1" shrinkToFit="1"/>
    </xf>
    <xf numFmtId="0" fontId="22" fillId="0" borderId="37" xfId="0" applyFont="1" applyBorder="1" applyAlignment="1">
      <alignment horizontal="center" vertical="center" wrapText="1"/>
    </xf>
    <xf numFmtId="0" fontId="10" fillId="0" borderId="0" xfId="0" applyFont="1" applyFill="1" applyAlignment="1">
      <alignment horizontal="center"/>
    </xf>
    <xf numFmtId="0" fontId="21" fillId="0" borderId="47" xfId="0" applyFont="1" applyFill="1" applyBorder="1" applyAlignment="1">
      <alignment horizontal="center" vertical="center"/>
    </xf>
    <xf numFmtId="0" fontId="10" fillId="0" borderId="24" xfId="0" applyFont="1" applyFill="1" applyBorder="1" applyAlignment="1">
      <alignment horizontal="center" vertical="center" wrapText="1" shrinkToFit="1"/>
    </xf>
    <xf numFmtId="0" fontId="10" fillId="0" borderId="40"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10" fillId="0" borderId="22" xfId="0" applyFont="1" applyFill="1" applyBorder="1" applyAlignment="1">
      <alignment horizontal="center" vertical="center" wrapText="1" shrinkToFit="1"/>
    </xf>
    <xf numFmtId="0" fontId="10" fillId="0" borderId="37" xfId="0" applyFont="1" applyFill="1" applyBorder="1" applyAlignment="1">
      <alignment horizontal="center" vertical="center" wrapText="1" shrinkToFit="1"/>
    </xf>
    <xf numFmtId="43" fontId="10" fillId="0" borderId="24" xfId="0" applyNumberFormat="1" applyFont="1" applyFill="1" applyBorder="1" applyAlignment="1">
      <alignment horizontal="right" vertical="center" shrinkToFit="1"/>
    </xf>
    <xf numFmtId="43" fontId="3" fillId="0" borderId="10" xfId="0" applyNumberFormat="1" applyFont="1" applyFill="1" applyBorder="1" applyAlignment="1">
      <alignment horizontal="right" vertical="center" shrinkToFit="1"/>
    </xf>
    <xf numFmtId="43" fontId="3" fillId="0" borderId="15" xfId="0" applyNumberFormat="1" applyFont="1" applyFill="1" applyBorder="1" applyAlignment="1">
      <alignment vertical="center" shrinkToFit="1"/>
    </xf>
    <xf numFmtId="0" fontId="4" fillId="0" borderId="0" xfId="63" applyFont="1" applyFill="1" applyAlignment="1">
      <alignment/>
      <protection/>
    </xf>
    <xf numFmtId="0" fontId="4" fillId="0" borderId="0" xfId="63" applyFont="1" applyFill="1" applyAlignment="1">
      <alignment vertical="center"/>
      <protection/>
    </xf>
    <xf numFmtId="0" fontId="4" fillId="0" borderId="0" xfId="63" applyFont="1" applyFill="1" applyAlignment="1">
      <alignment shrinkToFit="1"/>
      <protection/>
    </xf>
    <xf numFmtId="0" fontId="8" fillId="0" borderId="0" xfId="63" applyFont="1" applyFill="1" applyAlignment="1">
      <alignment/>
      <protection/>
    </xf>
    <xf numFmtId="0" fontId="0" fillId="0" borderId="0" xfId="63" applyFont="1" applyFill="1" applyAlignment="1">
      <alignment/>
      <protection/>
    </xf>
    <xf numFmtId="0" fontId="16" fillId="0" borderId="0" xfId="63" applyFont="1" applyFill="1" applyAlignment="1">
      <alignment horizontal="center"/>
      <protection/>
    </xf>
    <xf numFmtId="0" fontId="23" fillId="0" borderId="10" xfId="63" applyFont="1" applyFill="1" applyBorder="1" applyAlignment="1">
      <alignment horizontal="left" vertical="center"/>
      <protection/>
    </xf>
    <xf numFmtId="0" fontId="4" fillId="0" borderId="0" xfId="63" applyFont="1" applyFill="1" applyAlignment="1">
      <alignment horizontal="center" vertical="center"/>
      <protection/>
    </xf>
    <xf numFmtId="0" fontId="4" fillId="0" borderId="11" xfId="63" applyFont="1" applyFill="1" applyBorder="1" applyAlignment="1">
      <alignment horizontal="center" vertical="center" wrapText="1" shrinkToFit="1"/>
      <protection/>
    </xf>
    <xf numFmtId="0" fontId="4" fillId="0" borderId="12" xfId="63" applyFont="1" applyFill="1" applyBorder="1" applyAlignment="1">
      <alignment horizontal="center" vertical="center" wrapText="1" shrinkToFit="1"/>
      <protection/>
    </xf>
    <xf numFmtId="0" fontId="4" fillId="0" borderId="13" xfId="63" applyFont="1" applyFill="1" applyBorder="1" applyAlignment="1">
      <alignment horizontal="center" vertical="center" wrapText="1" shrinkToFit="1"/>
      <protection/>
    </xf>
    <xf numFmtId="0" fontId="4" fillId="0" borderId="14" xfId="63" applyFont="1" applyFill="1" applyBorder="1" applyAlignment="1">
      <alignment horizontal="center" vertical="center" wrapText="1" shrinkToFit="1"/>
      <protection/>
    </xf>
    <xf numFmtId="0" fontId="4" fillId="0" borderId="13" xfId="63" applyFont="1" applyFill="1" applyBorder="1" applyAlignment="1">
      <alignment horizontal="left" vertical="center" shrinkToFit="1"/>
      <protection/>
    </xf>
    <xf numFmtId="0" fontId="4" fillId="0" borderId="14" xfId="63" applyFont="1" applyFill="1" applyBorder="1" applyAlignment="1">
      <alignment horizontal="left" vertical="center" shrinkToFit="1"/>
      <protection/>
    </xf>
    <xf numFmtId="4" fontId="4" fillId="0" borderId="14" xfId="63" applyNumberFormat="1" applyFont="1" applyFill="1" applyBorder="1" applyAlignment="1">
      <alignment horizontal="right" vertical="center" shrinkToFit="1"/>
      <protection/>
    </xf>
    <xf numFmtId="0" fontId="4" fillId="0" borderId="14" xfId="63" applyFont="1" applyFill="1" applyBorder="1" applyAlignment="1">
      <alignment horizontal="right" vertical="center" shrinkToFit="1"/>
      <protection/>
    </xf>
    <xf numFmtId="0" fontId="4" fillId="0" borderId="13" xfId="63" applyFont="1" applyFill="1" applyBorder="1" applyAlignment="1">
      <alignment horizontal="center" vertical="center" shrinkToFit="1"/>
      <protection/>
    </xf>
    <xf numFmtId="0" fontId="4" fillId="0" borderId="14" xfId="63" applyFont="1" applyFill="1" applyBorder="1" applyAlignment="1">
      <alignment horizontal="center" vertical="center" shrinkToFit="1"/>
      <protection/>
    </xf>
    <xf numFmtId="14" fontId="7" fillId="0" borderId="0" xfId="63" applyNumberFormat="1" applyFont="1" applyFill="1" applyAlignment="1">
      <alignment horizontal="left" vertical="center" wrapText="1" shrinkToFit="1"/>
      <protection/>
    </xf>
    <xf numFmtId="0" fontId="7" fillId="0" borderId="0" xfId="63" applyFont="1" applyFill="1" applyAlignment="1">
      <alignment horizontal="left" vertical="center" wrapText="1" shrinkToFit="1"/>
      <protection/>
    </xf>
    <xf numFmtId="0" fontId="4" fillId="0" borderId="0" xfId="63" applyFont="1" applyFill="1" applyAlignment="1">
      <alignment horizontal="right"/>
      <protection/>
    </xf>
    <xf numFmtId="0" fontId="4" fillId="0" borderId="0" xfId="63" applyFont="1" applyFill="1" applyAlignment="1">
      <alignment horizontal="right" vertical="center"/>
      <protection/>
    </xf>
    <xf numFmtId="0" fontId="24" fillId="0" borderId="14" xfId="63" applyFont="1" applyFill="1" applyBorder="1" applyAlignment="1">
      <alignment horizontal="left" vertical="center" shrinkToFit="1"/>
      <protection/>
    </xf>
    <xf numFmtId="0" fontId="11" fillId="0" borderId="0" xfId="0" applyFont="1" applyFill="1" applyAlignment="1">
      <alignment/>
    </xf>
    <xf numFmtId="0" fontId="3" fillId="0" borderId="0" xfId="0" applyFont="1" applyFill="1" applyAlignment="1">
      <alignment shrinkToFit="1"/>
    </xf>
    <xf numFmtId="0" fontId="10" fillId="0" borderId="11" xfId="0" applyFont="1" applyFill="1" applyBorder="1" applyAlignment="1">
      <alignment horizontal="center" vertical="center" wrapText="1" shrinkToFit="1"/>
    </xf>
    <xf numFmtId="0" fontId="10" fillId="0" borderId="12"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14" xfId="0" applyFont="1" applyFill="1" applyBorder="1" applyAlignment="1">
      <alignment horizontal="center" vertical="center" wrapText="1" shrinkToFit="1"/>
    </xf>
    <xf numFmtId="0" fontId="10" fillId="0" borderId="13" xfId="0" applyFont="1" applyFill="1" applyBorder="1" applyAlignment="1">
      <alignment horizontal="left" vertical="center" shrinkToFit="1"/>
    </xf>
    <xf numFmtId="0" fontId="10" fillId="0" borderId="14" xfId="0" applyFont="1" applyFill="1" applyBorder="1" applyAlignment="1">
      <alignment horizontal="left" vertical="center" shrinkToFit="1"/>
    </xf>
    <xf numFmtId="4" fontId="10" fillId="0" borderId="14" xfId="0" applyNumberFormat="1" applyFont="1" applyFill="1" applyBorder="1" applyAlignment="1">
      <alignment horizontal="right" vertical="center" shrinkToFit="1"/>
    </xf>
    <xf numFmtId="0" fontId="10" fillId="0" borderId="14" xfId="0" applyFont="1" applyFill="1" applyBorder="1" applyAlignment="1">
      <alignment horizontal="right" vertical="center" shrinkToFit="1"/>
    </xf>
    <xf numFmtId="0" fontId="10" fillId="0" borderId="18" xfId="0" applyFont="1" applyFill="1" applyBorder="1" applyAlignment="1">
      <alignment horizontal="left" vertical="center" shrinkToFit="1"/>
    </xf>
    <xf numFmtId="0" fontId="10" fillId="0" borderId="19" xfId="0" applyFont="1" applyFill="1" applyBorder="1" applyAlignment="1">
      <alignment horizontal="right" vertical="center" shrinkToFit="1"/>
    </xf>
    <xf numFmtId="4" fontId="10" fillId="0" borderId="19" xfId="0" applyNumberFormat="1" applyFont="1" applyFill="1" applyBorder="1" applyAlignment="1">
      <alignment horizontal="right" vertical="center" shrinkToFit="1"/>
    </xf>
    <xf numFmtId="0" fontId="10" fillId="0" borderId="15" xfId="0" applyFont="1" applyFill="1" applyBorder="1" applyAlignment="1">
      <alignment horizontal="right" vertical="center" shrinkToFit="1"/>
    </xf>
    <xf numFmtId="0" fontId="10" fillId="0" borderId="48" xfId="0" applyFont="1" applyFill="1" applyBorder="1" applyAlignment="1">
      <alignment horizontal="center" vertical="center" shrinkToFit="1"/>
    </xf>
    <xf numFmtId="0" fontId="10" fillId="0" borderId="30" xfId="0" applyFont="1" applyFill="1" applyBorder="1" applyAlignment="1">
      <alignment horizontal="center" vertical="center" shrinkToFit="1"/>
    </xf>
    <xf numFmtId="0" fontId="21" fillId="0" borderId="36" xfId="0" applyFont="1" applyFill="1" applyBorder="1" applyAlignment="1">
      <alignment horizontal="left" vertical="center" shrinkToFit="1"/>
    </xf>
    <xf numFmtId="0" fontId="11" fillId="0" borderId="0" xfId="0" applyFont="1" applyFill="1" applyAlignment="1">
      <alignment horizontal="right"/>
    </xf>
    <xf numFmtId="0" fontId="10" fillId="0" borderId="14" xfId="0" applyFont="1" applyFill="1" applyBorder="1" applyAlignment="1">
      <alignment horizontal="center" vertical="center" shrinkToFit="1"/>
    </xf>
    <xf numFmtId="43" fontId="10" fillId="0" borderId="49" xfId="0" applyNumberFormat="1" applyFont="1" applyFill="1" applyBorder="1" applyAlignment="1">
      <alignment vertical="center" shrinkToFit="1"/>
    </xf>
    <xf numFmtId="0" fontId="21" fillId="0" borderId="35" xfId="0" applyFont="1" applyFill="1" applyBorder="1" applyAlignment="1">
      <alignment horizontal="left" vertical="center" shrinkToFit="1"/>
    </xf>
    <xf numFmtId="0" fontId="4" fillId="0" borderId="0" xfId="0" applyFont="1" applyFill="1" applyAlignment="1">
      <alignment shrinkToFit="1"/>
    </xf>
    <xf numFmtId="0" fontId="4" fillId="0" borderId="0" xfId="0" applyFont="1" applyAlignment="1">
      <alignment/>
    </xf>
    <xf numFmtId="0" fontId="6" fillId="0" borderId="0" xfId="0" applyFont="1" applyAlignment="1">
      <alignment horizontal="center"/>
    </xf>
    <xf numFmtId="0" fontId="21" fillId="0" borderId="0" xfId="0" applyFont="1" applyFill="1" applyBorder="1" applyAlignment="1">
      <alignment vertical="center"/>
    </xf>
    <xf numFmtId="0" fontId="15" fillId="0" borderId="15" xfId="0" applyNumberFormat="1" applyFont="1" applyFill="1" applyBorder="1" applyAlignment="1" applyProtection="1">
      <alignment horizontal="center" vertical="center" wrapText="1"/>
      <protection/>
    </xf>
    <xf numFmtId="0" fontId="25" fillId="0" borderId="15" xfId="0" applyFont="1" applyBorder="1" applyAlignment="1">
      <alignment horizontal="center" vertical="center" wrapText="1"/>
    </xf>
    <xf numFmtId="43" fontId="15" fillId="0" borderId="15" xfId="0" applyNumberFormat="1" applyFont="1" applyFill="1" applyBorder="1" applyAlignment="1" applyProtection="1">
      <alignment horizontal="center" vertical="center" shrinkToFit="1"/>
      <protection/>
    </xf>
    <xf numFmtId="0" fontId="4" fillId="0" borderId="15"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179" fontId="4" fillId="0" borderId="15" xfId="0" applyNumberFormat="1" applyFont="1" applyBorder="1" applyAlignment="1">
      <alignment horizontal="right" vertical="center" shrinkToFit="1"/>
    </xf>
    <xf numFmtId="0" fontId="15" fillId="0" borderId="15" xfId="0" applyNumberFormat="1" applyFont="1" applyFill="1" applyBorder="1" applyAlignment="1" applyProtection="1">
      <alignment vertical="center" wrapText="1"/>
      <protection/>
    </xf>
    <xf numFmtId="43" fontId="25" fillId="0" borderId="15" xfId="0" applyNumberFormat="1" applyFont="1" applyBorder="1" applyAlignment="1">
      <alignment horizontal="center" vertical="center" shrinkToFit="1"/>
    </xf>
    <xf numFmtId="179" fontId="4" fillId="0" borderId="15" xfId="0" applyNumberFormat="1" applyFont="1" applyFill="1" applyBorder="1" applyAlignment="1">
      <alignment horizontal="right" vertical="center" shrinkToFit="1"/>
    </xf>
    <xf numFmtId="0" fontId="10" fillId="0" borderId="0" xfId="0" applyFont="1" applyFill="1" applyAlignment="1">
      <alignment horizontal="right" vertical="center"/>
    </xf>
    <xf numFmtId="0" fontId="21" fillId="0" borderId="47" xfId="0" applyFont="1" applyFill="1" applyBorder="1" applyAlignment="1">
      <alignment horizontal="right" vertical="center"/>
    </xf>
    <xf numFmtId="0" fontId="25" fillId="0" borderId="15" xfId="0" applyFont="1" applyFill="1" applyBorder="1" applyAlignment="1">
      <alignment horizontal="center" vertical="center" wrapText="1"/>
    </xf>
    <xf numFmtId="0" fontId="25" fillId="0" borderId="15" xfId="0" applyFont="1" applyFill="1" applyBorder="1" applyAlignment="1">
      <alignment horizontal="centerContinuous" vertical="center" wrapText="1"/>
    </xf>
    <xf numFmtId="0" fontId="4" fillId="0" borderId="15" xfId="0" applyFont="1" applyFill="1" applyBorder="1" applyAlignment="1">
      <alignment shrinkToFit="1"/>
    </xf>
    <xf numFmtId="0" fontId="10" fillId="0" borderId="0" xfId="0" applyFont="1" applyAlignment="1">
      <alignment/>
    </xf>
    <xf numFmtId="0" fontId="11" fillId="0" borderId="0" xfId="0" applyFont="1" applyAlignment="1">
      <alignment vertical="center"/>
    </xf>
    <xf numFmtId="0" fontId="11" fillId="0" borderId="0" xfId="0" applyFont="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xf>
    <xf numFmtId="0" fontId="3" fillId="0" borderId="14" xfId="0" applyFont="1" applyFill="1" applyBorder="1" applyAlignment="1">
      <alignment horizontal="right" vertical="center" shrinkToFit="1"/>
    </xf>
    <xf numFmtId="0" fontId="10" fillId="0" borderId="36" xfId="0" applyFont="1" applyBorder="1" applyAlignment="1">
      <alignment horizontal="left" vertical="center"/>
    </xf>
    <xf numFmtId="0" fontId="10" fillId="0" borderId="0" xfId="0" applyFont="1" applyAlignment="1">
      <alignment horizontal="right"/>
    </xf>
    <xf numFmtId="0" fontId="11" fillId="0" borderId="0" xfId="0" applyFont="1" applyAlignment="1">
      <alignment horizontal="right" vertical="center"/>
    </xf>
    <xf numFmtId="0" fontId="10" fillId="0" borderId="35" xfId="0" applyFont="1" applyBorder="1" applyAlignment="1">
      <alignment horizontal="left" vertical="center"/>
    </xf>
    <xf numFmtId="0" fontId="10" fillId="0" borderId="0" xfId="0" applyFont="1" applyFill="1" applyAlignment="1">
      <alignment vertical="center"/>
    </xf>
    <xf numFmtId="0" fontId="0" fillId="0" borderId="0" xfId="0" applyFill="1" applyAlignment="1">
      <alignment horizontal="left"/>
    </xf>
    <xf numFmtId="0" fontId="10" fillId="0" borderId="0" xfId="0" applyFont="1" applyFill="1" applyAlignment="1">
      <alignment horizontal="left"/>
    </xf>
    <xf numFmtId="0" fontId="10" fillId="0" borderId="0" xfId="0" applyFont="1" applyFill="1" applyAlignment="1">
      <alignment horizontal="left" vertical="center"/>
    </xf>
    <xf numFmtId="0" fontId="21" fillId="0" borderId="15" xfId="0" applyFont="1" applyFill="1" applyBorder="1" applyAlignment="1">
      <alignment horizontal="center" vertical="center" shrinkToFit="1"/>
    </xf>
    <xf numFmtId="0" fontId="21" fillId="0" borderId="15" xfId="0" applyFont="1" applyFill="1" applyBorder="1" applyAlignment="1">
      <alignment horizontal="center" vertical="center" wrapText="1" shrinkToFit="1"/>
    </xf>
    <xf numFmtId="43" fontId="21" fillId="0" borderId="15" xfId="0" applyNumberFormat="1" applyFont="1" applyFill="1" applyBorder="1" applyAlignment="1">
      <alignment horizontal="right" vertical="center" shrinkToFit="1"/>
    </xf>
    <xf numFmtId="179" fontId="3" fillId="0" borderId="14" xfId="0" applyNumberFormat="1" applyFont="1" applyFill="1" applyBorder="1" applyAlignment="1">
      <alignment horizontal="right" vertical="center" shrinkToFit="1"/>
    </xf>
    <xf numFmtId="0" fontId="10" fillId="0" borderId="36" xfId="0" applyFont="1" applyFill="1" applyBorder="1" applyAlignment="1">
      <alignment horizontal="left" vertical="center" shrinkToFit="1"/>
    </xf>
    <xf numFmtId="0" fontId="10" fillId="0" borderId="35" xfId="0" applyFont="1" applyFill="1" applyBorder="1" applyAlignment="1">
      <alignment horizontal="left" vertical="center" shrinkToFit="1"/>
    </xf>
    <xf numFmtId="0" fontId="8" fillId="0" borderId="0" xfId="0" applyFont="1" applyFill="1" applyAlignment="1">
      <alignment/>
    </xf>
    <xf numFmtId="0" fontId="11" fillId="0" borderId="10" xfId="0" applyFont="1" applyFill="1" applyBorder="1" applyAlignment="1">
      <alignment vertical="center"/>
    </xf>
    <xf numFmtId="0" fontId="18" fillId="0" borderId="15" xfId="0" applyFont="1" applyFill="1" applyBorder="1" applyAlignment="1">
      <alignment horizontal="center" vertical="center" shrinkToFit="1"/>
    </xf>
    <xf numFmtId="43" fontId="18" fillId="0" borderId="15" xfId="0" applyNumberFormat="1" applyFont="1" applyFill="1" applyBorder="1" applyAlignment="1">
      <alignment horizontal="right" vertical="center" shrinkToFit="1"/>
    </xf>
    <xf numFmtId="179" fontId="3" fillId="0" borderId="14" xfId="0" applyNumberFormat="1" applyFont="1" applyFill="1" applyBorder="1" applyAlignment="1">
      <alignment horizontal="left" vertical="center" shrinkToFit="1"/>
    </xf>
    <xf numFmtId="0" fontId="8" fillId="0" borderId="35" xfId="0" applyFont="1" applyFill="1" applyBorder="1" applyAlignment="1">
      <alignment horizontal="left" vertical="center" shrinkToFit="1"/>
    </xf>
    <xf numFmtId="0" fontId="18" fillId="0" borderId="15" xfId="0" applyFont="1" applyFill="1" applyBorder="1" applyAlignment="1">
      <alignment horizontal="left" vertical="center" wrapText="1" shrinkToFit="1"/>
    </xf>
    <xf numFmtId="0" fontId="11" fillId="0" borderId="0" xfId="0" applyFont="1" applyFill="1" applyAlignment="1">
      <alignment horizontal="right" vertical="center"/>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10" fillId="0" borderId="36" xfId="0" applyFont="1" applyFill="1" applyBorder="1" applyAlignment="1">
      <alignment horizontal="left" vertical="center"/>
    </xf>
    <xf numFmtId="0" fontId="10" fillId="0" borderId="35" xfId="0" applyFont="1" applyFill="1" applyBorder="1" applyAlignment="1">
      <alignment horizontal="left"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3 3" xfId="65"/>
    <cellStyle name="常规 9"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130;&#25919;&#19979;&#21457;&#36164;&#36164;&#26009;&#65306;2022&#24180;&#37096;&#38376;&#20915;&#31639;&#20844;&#24320;&#36164;&#26009;\4.2022&#24180;&#37096;&#38376;&#20915;&#31639;&#20844;&#24320;&#25991;&#26723;&#21450;&#34920;&#26679;\2022&#24180;&#24230;&#37096;&#38376;&#20915;&#31639;&#20844;&#24320;&#34920;&#26679;&#65288;&#20915;&#31639;&#25253;&#34920;&#3709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6680;&#31639;&#21150;-&#25253;&#34920;&#31867;\8.&#26680;&#31639;&#21150;-&#36130;&#21153;&#20844;&#24320;&#31867;\&#26680;&#31639;&#21150;-&#37096;&#38376;&#20915;&#31639;&#20844;&#24320;\10.&#26680;&#31639;&#21150;-2022&#24180;&#37096;&#38376;&#20915;&#31639;&#20844;&#24320;&#36164;&#26009;\&#36130;&#25919;&#19979;&#21457;&#36164;&#36164;&#26009;&#65306;2022&#24180;&#37096;&#38376;&#20915;&#31639;&#20844;&#24320;&#36164;&#26009;\4.2022&#24180;&#37096;&#38376;&#20915;&#31639;&#20844;&#24320;&#25991;&#26723;&#21450;&#34920;&#26679;\2022&#24180;&#24230;&#37096;&#38376;&#20915;&#31639;&#20844;&#24320;&#34920;&#26679;&#65288;&#20915;&#31639;&#25253;&#3492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收入支出决算表"/>
      <sheetName val="附表2收入决算表"/>
      <sheetName val="附表3支出决算表"/>
      <sheetName val="附表4财政拨款收入支出决算表"/>
      <sheetName val="附表5一般公共预算财政拨款收入支出决算表"/>
      <sheetName val="附表6一般公共预算财政拨款基本支出决算表"/>
      <sheetName val="附表7一般公共预算财政拨款项目支出决算表"/>
      <sheetName val="附表8政府性基金预算财政拨款收入支出决算表"/>
      <sheetName val="附表9国有资本经营预算财政拨款收入支出决算表"/>
      <sheetName val="附表10“三公”经费、行政参公单位机关运行经费情况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收入支出决算表"/>
      <sheetName val="附表2收入决算表"/>
      <sheetName val="附表3支出决算表"/>
      <sheetName val="附表4财政拨款收入支出决算表"/>
      <sheetName val="附表5一般公共预算财政拨款收入支出决算表"/>
      <sheetName val="附表6一般公共预算财政拨款基本支出决算表"/>
      <sheetName val="附表7一般公共预算财政拨款项目支出决算表"/>
      <sheetName val="附表8政府性基金预算财政拨款收入支出决算表"/>
      <sheetName val="附表9国有资本经营预算财政拨款收入支出决算表"/>
      <sheetName val="附表10“三公”经费、行政参公单位机关运行经费情况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showZeros="0" zoomScaleSheetLayoutView="100" workbookViewId="0" topLeftCell="A1">
      <selection activeCell="H36" sqref="H36"/>
    </sheetView>
  </sheetViews>
  <sheetFormatPr defaultColWidth="9.140625" defaultRowHeight="12.75"/>
  <cols>
    <col min="1" max="1" width="36.7109375" style="0" customWidth="1"/>
    <col min="2" max="2" width="7.7109375" style="0" customWidth="1"/>
    <col min="3" max="3" width="22.28125" style="0" customWidth="1"/>
    <col min="4" max="4" width="37.28125" style="0" customWidth="1"/>
    <col min="5" max="5" width="8.00390625" style="0" customWidth="1"/>
    <col min="6" max="6" width="22.7109375" style="0" customWidth="1"/>
  </cols>
  <sheetData>
    <row r="1" spans="1:6" ht="27">
      <c r="A1" s="343" t="s">
        <v>0</v>
      </c>
      <c r="B1" s="343"/>
      <c r="C1" s="343"/>
      <c r="D1" s="343"/>
      <c r="E1" s="343"/>
      <c r="F1" s="343"/>
    </row>
    <row r="2" s="360" customFormat="1" ht="18" customHeight="1">
      <c r="F2" s="372" t="s">
        <v>1</v>
      </c>
    </row>
    <row r="3" spans="1:6" s="193" customFormat="1" ht="21.75" customHeight="1">
      <c r="A3" s="386" t="s">
        <v>2</v>
      </c>
      <c r="B3" s="386"/>
      <c r="F3" s="392" t="s">
        <v>3</v>
      </c>
    </row>
    <row r="4" spans="1:6" s="3" customFormat="1" ht="13.5" customHeight="1">
      <c r="A4" s="393" t="s">
        <v>4</v>
      </c>
      <c r="B4" s="394" t="s">
        <v>5</v>
      </c>
      <c r="C4" s="394" t="s">
        <v>5</v>
      </c>
      <c r="D4" s="394" t="s">
        <v>6</v>
      </c>
      <c r="E4" s="394" t="s">
        <v>5</v>
      </c>
      <c r="F4" s="394" t="s">
        <v>5</v>
      </c>
    </row>
    <row r="5" spans="1:6" s="3" customFormat="1" ht="13.5" customHeight="1">
      <c r="A5" s="395" t="s">
        <v>7</v>
      </c>
      <c r="B5" s="276" t="s">
        <v>8</v>
      </c>
      <c r="C5" s="276" t="s">
        <v>9</v>
      </c>
      <c r="D5" s="276" t="s">
        <v>10</v>
      </c>
      <c r="E5" s="276" t="s">
        <v>8</v>
      </c>
      <c r="F5" s="276" t="s">
        <v>9</v>
      </c>
    </row>
    <row r="6" spans="1:6" s="3" customFormat="1" ht="13.5" customHeight="1">
      <c r="A6" s="395" t="s">
        <v>11</v>
      </c>
      <c r="B6" s="276" t="s">
        <v>5</v>
      </c>
      <c r="C6" s="276" t="s">
        <v>12</v>
      </c>
      <c r="D6" s="276" t="s">
        <v>11</v>
      </c>
      <c r="E6" s="276" t="s">
        <v>5</v>
      </c>
      <c r="F6" s="276" t="s">
        <v>13</v>
      </c>
    </row>
    <row r="7" spans="1:6" s="3" customFormat="1" ht="13.5" customHeight="1">
      <c r="A7" s="275" t="s">
        <v>14</v>
      </c>
      <c r="B7" s="276" t="s">
        <v>12</v>
      </c>
      <c r="C7" s="68">
        <v>16434097.47</v>
      </c>
      <c r="D7" s="278" t="s">
        <v>15</v>
      </c>
      <c r="E7" s="276">
        <v>31</v>
      </c>
      <c r="F7" s="68" t="s">
        <v>5</v>
      </c>
    </row>
    <row r="8" spans="1:6" s="3" customFormat="1" ht="13.5" customHeight="1">
      <c r="A8" s="275" t="s">
        <v>16</v>
      </c>
      <c r="B8" s="276" t="s">
        <v>13</v>
      </c>
      <c r="C8" s="68">
        <v>100963876.27</v>
      </c>
      <c r="D8" s="278" t="s">
        <v>17</v>
      </c>
      <c r="E8" s="276">
        <v>32</v>
      </c>
      <c r="F8" s="68" t="s">
        <v>5</v>
      </c>
    </row>
    <row r="9" spans="1:6" s="3" customFormat="1" ht="13.5" customHeight="1">
      <c r="A9" s="275" t="s">
        <v>18</v>
      </c>
      <c r="B9" s="276" t="s">
        <v>19</v>
      </c>
      <c r="C9" s="68" t="s">
        <v>5</v>
      </c>
      <c r="D9" s="278" t="s">
        <v>20</v>
      </c>
      <c r="E9" s="276">
        <v>33</v>
      </c>
      <c r="F9" s="68" t="s">
        <v>5</v>
      </c>
    </row>
    <row r="10" spans="1:6" s="3" customFormat="1" ht="13.5" customHeight="1">
      <c r="A10" s="275" t="s">
        <v>21</v>
      </c>
      <c r="B10" s="276" t="s">
        <v>22</v>
      </c>
      <c r="C10" s="68" t="s">
        <v>5</v>
      </c>
      <c r="D10" s="278" t="s">
        <v>23</v>
      </c>
      <c r="E10" s="276">
        <v>34</v>
      </c>
      <c r="F10" s="68" t="s">
        <v>5</v>
      </c>
    </row>
    <row r="11" spans="1:6" s="3" customFormat="1" ht="13.5" customHeight="1">
      <c r="A11" s="275" t="s">
        <v>24</v>
      </c>
      <c r="B11" s="276" t="s">
        <v>25</v>
      </c>
      <c r="C11" s="68" t="s">
        <v>5</v>
      </c>
      <c r="D11" s="278" t="s">
        <v>26</v>
      </c>
      <c r="E11" s="276">
        <v>35</v>
      </c>
      <c r="F11" s="68">
        <v>13058430.24</v>
      </c>
    </row>
    <row r="12" spans="1:6" s="3" customFormat="1" ht="13.5" customHeight="1">
      <c r="A12" s="275" t="s">
        <v>27</v>
      </c>
      <c r="B12" s="276" t="s">
        <v>28</v>
      </c>
      <c r="C12" s="68" t="s">
        <v>5</v>
      </c>
      <c r="D12" s="278" t="s">
        <v>29</v>
      </c>
      <c r="E12" s="276">
        <v>36</v>
      </c>
      <c r="F12" s="68" t="s">
        <v>5</v>
      </c>
    </row>
    <row r="13" spans="1:6" s="3" customFormat="1" ht="13.5" customHeight="1">
      <c r="A13" s="275" t="s">
        <v>30</v>
      </c>
      <c r="B13" s="276" t="s">
        <v>31</v>
      </c>
      <c r="C13" s="68" t="s">
        <v>5</v>
      </c>
      <c r="D13" s="278" t="s">
        <v>32</v>
      </c>
      <c r="E13" s="276">
        <v>37</v>
      </c>
      <c r="F13" s="68">
        <v>163160.93</v>
      </c>
    </row>
    <row r="14" spans="1:6" s="3" customFormat="1" ht="13.5" customHeight="1">
      <c r="A14" s="207" t="s">
        <v>33</v>
      </c>
      <c r="B14" s="276" t="s">
        <v>34</v>
      </c>
      <c r="C14" s="68">
        <v>1018.25</v>
      </c>
      <c r="D14" s="278" t="s">
        <v>35</v>
      </c>
      <c r="E14" s="276">
        <v>38</v>
      </c>
      <c r="F14" s="68">
        <v>1644731.55</v>
      </c>
    </row>
    <row r="15" spans="1:6" s="3" customFormat="1" ht="13.5" customHeight="1">
      <c r="A15" s="275" t="s">
        <v>5</v>
      </c>
      <c r="B15" s="276" t="s">
        <v>36</v>
      </c>
      <c r="C15" s="68" t="s">
        <v>5</v>
      </c>
      <c r="D15" s="278" t="s">
        <v>37</v>
      </c>
      <c r="E15" s="276">
        <v>39</v>
      </c>
      <c r="F15" s="68">
        <v>838386.88</v>
      </c>
    </row>
    <row r="16" spans="1:6" s="3" customFormat="1" ht="13.5" customHeight="1">
      <c r="A16" s="275" t="s">
        <v>5</v>
      </c>
      <c r="B16" s="276" t="s">
        <v>38</v>
      </c>
      <c r="C16" s="68" t="s">
        <v>5</v>
      </c>
      <c r="D16" s="278" t="s">
        <v>39</v>
      </c>
      <c r="E16" s="276">
        <v>40</v>
      </c>
      <c r="F16" s="68" t="s">
        <v>5</v>
      </c>
    </row>
    <row r="17" spans="1:6" s="3" customFormat="1" ht="13.5" customHeight="1">
      <c r="A17" s="275" t="s">
        <v>5</v>
      </c>
      <c r="B17" s="276" t="s">
        <v>40</v>
      </c>
      <c r="C17" s="68" t="s">
        <v>5</v>
      </c>
      <c r="D17" s="278" t="s">
        <v>41</v>
      </c>
      <c r="E17" s="276">
        <v>41</v>
      </c>
      <c r="F17" s="68">
        <v>39519.99</v>
      </c>
    </row>
    <row r="18" spans="1:6" s="3" customFormat="1" ht="13.5" customHeight="1">
      <c r="A18" s="275" t="s">
        <v>5</v>
      </c>
      <c r="B18" s="276" t="s">
        <v>42</v>
      </c>
      <c r="C18" s="68" t="s">
        <v>5</v>
      </c>
      <c r="D18" s="278" t="s">
        <v>43</v>
      </c>
      <c r="E18" s="276">
        <v>42</v>
      </c>
      <c r="F18" s="68">
        <v>174367.4</v>
      </c>
    </row>
    <row r="19" spans="1:6" s="3" customFormat="1" ht="13.5" customHeight="1">
      <c r="A19" s="275" t="s">
        <v>5</v>
      </c>
      <c r="B19" s="276" t="s">
        <v>44</v>
      </c>
      <c r="C19" s="68" t="s">
        <v>5</v>
      </c>
      <c r="D19" s="278" t="s">
        <v>45</v>
      </c>
      <c r="E19" s="276">
        <v>43</v>
      </c>
      <c r="F19" s="68" t="s">
        <v>5</v>
      </c>
    </row>
    <row r="20" spans="1:6" s="3" customFormat="1" ht="13.5" customHeight="1">
      <c r="A20" s="275" t="s">
        <v>5</v>
      </c>
      <c r="B20" s="276" t="s">
        <v>46</v>
      </c>
      <c r="C20" s="68" t="s">
        <v>5</v>
      </c>
      <c r="D20" s="278" t="s">
        <v>47</v>
      </c>
      <c r="E20" s="276">
        <v>44</v>
      </c>
      <c r="F20" s="68" t="s">
        <v>5</v>
      </c>
    </row>
    <row r="21" spans="1:6" s="3" customFormat="1" ht="13.5" customHeight="1">
      <c r="A21" s="275" t="s">
        <v>5</v>
      </c>
      <c r="B21" s="276" t="s">
        <v>48</v>
      </c>
      <c r="C21" s="68" t="s">
        <v>5</v>
      </c>
      <c r="D21" s="278" t="s">
        <v>49</v>
      </c>
      <c r="E21" s="276">
        <v>45</v>
      </c>
      <c r="F21" s="68">
        <v>1165570</v>
      </c>
    </row>
    <row r="22" spans="1:6" s="3" customFormat="1" ht="13.5" customHeight="1">
      <c r="A22" s="275" t="s">
        <v>5</v>
      </c>
      <c r="B22" s="276" t="s">
        <v>50</v>
      </c>
      <c r="C22" s="68" t="s">
        <v>5</v>
      </c>
      <c r="D22" s="278" t="s">
        <v>51</v>
      </c>
      <c r="E22" s="276">
        <v>46</v>
      </c>
      <c r="F22" s="68" t="s">
        <v>5</v>
      </c>
    </row>
    <row r="23" spans="1:6" s="3" customFormat="1" ht="13.5" customHeight="1">
      <c r="A23" s="275" t="s">
        <v>5</v>
      </c>
      <c r="B23" s="276" t="s">
        <v>52</v>
      </c>
      <c r="C23" s="68" t="s">
        <v>5</v>
      </c>
      <c r="D23" s="278" t="s">
        <v>53</v>
      </c>
      <c r="E23" s="276">
        <v>47</v>
      </c>
      <c r="F23" s="68" t="s">
        <v>5</v>
      </c>
    </row>
    <row r="24" spans="1:6" s="3" customFormat="1" ht="13.5" customHeight="1">
      <c r="A24" s="275" t="s">
        <v>5</v>
      </c>
      <c r="B24" s="276" t="s">
        <v>54</v>
      </c>
      <c r="C24" s="68" t="s">
        <v>5</v>
      </c>
      <c r="D24" s="278" t="s">
        <v>55</v>
      </c>
      <c r="E24" s="276">
        <v>48</v>
      </c>
      <c r="F24" s="68" t="s">
        <v>5</v>
      </c>
    </row>
    <row r="25" spans="1:6" s="3" customFormat="1" ht="13.5" customHeight="1">
      <c r="A25" s="275" t="s">
        <v>5</v>
      </c>
      <c r="B25" s="276" t="s">
        <v>56</v>
      </c>
      <c r="C25" s="68" t="s">
        <v>5</v>
      </c>
      <c r="D25" s="278" t="s">
        <v>57</v>
      </c>
      <c r="E25" s="276">
        <v>49</v>
      </c>
      <c r="F25" s="68">
        <v>705456</v>
      </c>
    </row>
    <row r="26" spans="1:6" s="3" customFormat="1" ht="13.5" customHeight="1">
      <c r="A26" s="275" t="s">
        <v>5</v>
      </c>
      <c r="B26" s="276" t="s">
        <v>58</v>
      </c>
      <c r="C26" s="68" t="s">
        <v>5</v>
      </c>
      <c r="D26" s="278" t="s">
        <v>59</v>
      </c>
      <c r="E26" s="276">
        <v>50</v>
      </c>
      <c r="F26" s="68" t="s">
        <v>5</v>
      </c>
    </row>
    <row r="27" spans="1:6" s="3" customFormat="1" ht="13.5" customHeight="1">
      <c r="A27" s="275"/>
      <c r="B27" s="276" t="s">
        <v>60</v>
      </c>
      <c r="C27" s="68" t="s">
        <v>5</v>
      </c>
      <c r="D27" s="278" t="s">
        <v>61</v>
      </c>
      <c r="E27" s="276">
        <v>51</v>
      </c>
      <c r="F27" s="68" t="s">
        <v>5</v>
      </c>
    </row>
    <row r="28" spans="1:6" s="3" customFormat="1" ht="13.5" customHeight="1">
      <c r="A28" s="275" t="s">
        <v>5</v>
      </c>
      <c r="B28" s="276" t="s">
        <v>62</v>
      </c>
      <c r="C28" s="68" t="s">
        <v>5</v>
      </c>
      <c r="D28" s="278" t="s">
        <v>63</v>
      </c>
      <c r="E28" s="276">
        <v>52</v>
      </c>
      <c r="F28" s="68" t="s">
        <v>5</v>
      </c>
    </row>
    <row r="29" spans="1:6" s="3" customFormat="1" ht="13.5" customHeight="1">
      <c r="A29" s="275" t="s">
        <v>5</v>
      </c>
      <c r="B29" s="276" t="s">
        <v>64</v>
      </c>
      <c r="C29" s="68" t="s">
        <v>5</v>
      </c>
      <c r="D29" s="278" t="s">
        <v>65</v>
      </c>
      <c r="E29" s="276">
        <v>53</v>
      </c>
      <c r="F29" s="68">
        <v>53100395.68</v>
      </c>
    </row>
    <row r="30" spans="1:6" s="3" customFormat="1" ht="13.5" customHeight="1">
      <c r="A30" s="395" t="s">
        <v>5</v>
      </c>
      <c r="B30" s="276" t="s">
        <v>66</v>
      </c>
      <c r="C30" s="68" t="s">
        <v>5</v>
      </c>
      <c r="D30" s="278" t="s">
        <v>67</v>
      </c>
      <c r="E30" s="276">
        <v>54</v>
      </c>
      <c r="F30" s="68" t="s">
        <v>5</v>
      </c>
    </row>
    <row r="31" spans="1:6" s="3" customFormat="1" ht="13.5" customHeight="1">
      <c r="A31" s="395"/>
      <c r="B31" s="276" t="s">
        <v>68</v>
      </c>
      <c r="C31" s="68" t="s">
        <v>5</v>
      </c>
      <c r="D31" s="278" t="s">
        <v>69</v>
      </c>
      <c r="E31" s="276">
        <v>55</v>
      </c>
      <c r="F31" s="68" t="s">
        <v>5</v>
      </c>
    </row>
    <row r="32" spans="1:6" s="3" customFormat="1" ht="13.5" customHeight="1">
      <c r="A32" s="395"/>
      <c r="B32" s="276" t="s">
        <v>70</v>
      </c>
      <c r="C32" s="68" t="s">
        <v>5</v>
      </c>
      <c r="D32" s="278" t="s">
        <v>71</v>
      </c>
      <c r="E32" s="276">
        <v>56</v>
      </c>
      <c r="F32" s="68" t="s">
        <v>5</v>
      </c>
    </row>
    <row r="33" spans="1:6" s="3" customFormat="1" ht="13.5" customHeight="1">
      <c r="A33" s="395" t="s">
        <v>72</v>
      </c>
      <c r="B33" s="276" t="s">
        <v>73</v>
      </c>
      <c r="C33" s="68">
        <v>117398991.99</v>
      </c>
      <c r="D33" s="276" t="s">
        <v>74</v>
      </c>
      <c r="E33" s="276">
        <v>57</v>
      </c>
      <c r="F33" s="68">
        <v>70890018.67</v>
      </c>
    </row>
    <row r="34" spans="1:6" s="3" customFormat="1" ht="13.5" customHeight="1">
      <c r="A34" s="395" t="s">
        <v>75</v>
      </c>
      <c r="B34" s="276" t="s">
        <v>76</v>
      </c>
      <c r="C34" s="68" t="s">
        <v>5</v>
      </c>
      <c r="D34" s="278" t="s">
        <v>77</v>
      </c>
      <c r="E34" s="276">
        <v>58</v>
      </c>
      <c r="F34" s="68" t="s">
        <v>5</v>
      </c>
    </row>
    <row r="35" spans="1:6" s="3" customFormat="1" ht="13.5" customHeight="1">
      <c r="A35" s="395" t="s">
        <v>78</v>
      </c>
      <c r="B35" s="276" t="s">
        <v>79</v>
      </c>
      <c r="C35" s="68">
        <v>12738058.51</v>
      </c>
      <c r="D35" s="278" t="s">
        <v>80</v>
      </c>
      <c r="E35" s="276">
        <v>59</v>
      </c>
      <c r="F35" s="68">
        <v>59247031.83</v>
      </c>
    </row>
    <row r="36" spans="1:6" s="3" customFormat="1" ht="13.5" customHeight="1">
      <c r="A36" s="395" t="s">
        <v>81</v>
      </c>
      <c r="B36" s="276" t="s">
        <v>82</v>
      </c>
      <c r="C36" s="68">
        <v>130137050.5</v>
      </c>
      <c r="D36" s="276" t="s">
        <v>81</v>
      </c>
      <c r="E36" s="276">
        <v>60</v>
      </c>
      <c r="F36" s="382">
        <v>130137050.5</v>
      </c>
    </row>
    <row r="37" spans="1:6" s="272" customFormat="1" ht="19.5" customHeight="1">
      <c r="A37" s="396" t="s">
        <v>83</v>
      </c>
      <c r="B37" s="396" t="s">
        <v>5</v>
      </c>
      <c r="C37" s="396" t="s">
        <v>5</v>
      </c>
      <c r="D37" s="396" t="s">
        <v>5</v>
      </c>
      <c r="E37" s="396" t="s">
        <v>5</v>
      </c>
      <c r="F37" s="397" t="s">
        <v>5</v>
      </c>
    </row>
  </sheetData>
  <sheetProtection/>
  <mergeCells count="13">
    <mergeCell ref="A1:F1"/>
    <mergeCell ref="A4:C4"/>
    <mergeCell ref="D4:F4"/>
    <mergeCell ref="A37:F37"/>
  </mergeCells>
  <printOptions horizontalCentered="1"/>
  <pageMargins left="0.7480314960629921" right="0.35433070866141736" top="0.7874015748031497" bottom="0.3937007874015748"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34"/>
  <sheetViews>
    <sheetView showZeros="0" zoomScaleSheetLayoutView="100" workbookViewId="0" topLeftCell="A13">
      <selection activeCell="F12" sqref="F12"/>
    </sheetView>
  </sheetViews>
  <sheetFormatPr defaultColWidth="9.140625" defaultRowHeight="12.75"/>
  <cols>
    <col min="1" max="1" width="36.8515625" style="6" customWidth="1"/>
    <col min="2" max="2" width="5.421875" style="6" customWidth="1"/>
    <col min="3" max="3" width="15.00390625" style="6" customWidth="1"/>
    <col min="4" max="4" width="15.00390625" style="0" customWidth="1"/>
    <col min="5" max="5" width="15.00390625" style="6" customWidth="1"/>
    <col min="6" max="6" width="9.7109375" style="6" customWidth="1"/>
    <col min="7" max="16384" width="8.8515625" style="6" bestFit="1" customWidth="1"/>
  </cols>
  <sheetData>
    <row r="1" spans="1:5" ht="33" customHeight="1">
      <c r="A1" s="230" t="s">
        <v>475</v>
      </c>
      <c r="B1" s="230"/>
      <c r="C1" s="230"/>
      <c r="D1" s="230"/>
      <c r="E1" s="230"/>
    </row>
    <row r="2" spans="1:5" ht="18" customHeight="1">
      <c r="A2" s="231"/>
      <c r="B2" s="231"/>
      <c r="C2" s="231"/>
      <c r="E2" s="232" t="s">
        <v>476</v>
      </c>
    </row>
    <row r="3" spans="1:5" s="193" customFormat="1" ht="23.25" customHeight="1">
      <c r="A3" s="233" t="str">
        <f>'附表1收入支出决算总表'!A3</f>
        <v>      部门：大姚县教育体育局</v>
      </c>
      <c r="D3"/>
      <c r="E3" s="234" t="s">
        <v>463</v>
      </c>
    </row>
    <row r="4" spans="1:5" s="2" customFormat="1" ht="24" customHeight="1">
      <c r="A4" s="235" t="s">
        <v>477</v>
      </c>
      <c r="B4" s="235" t="s">
        <v>8</v>
      </c>
      <c r="C4" s="235" t="s">
        <v>478</v>
      </c>
      <c r="D4" s="236" t="s">
        <v>479</v>
      </c>
      <c r="E4" s="235" t="s">
        <v>480</v>
      </c>
    </row>
    <row r="5" spans="1:5" s="2" customFormat="1" ht="24" customHeight="1">
      <c r="A5" s="235" t="s">
        <v>481</v>
      </c>
      <c r="B5" s="235" t="s">
        <v>5</v>
      </c>
      <c r="C5" s="235" t="s">
        <v>12</v>
      </c>
      <c r="D5" s="237" t="s">
        <v>13</v>
      </c>
      <c r="E5" s="235">
        <v>3</v>
      </c>
    </row>
    <row r="6" spans="1:5" s="194" customFormat="1" ht="17.25" customHeight="1">
      <c r="A6" s="238" t="s">
        <v>482</v>
      </c>
      <c r="B6" s="235">
        <v>1</v>
      </c>
      <c r="C6" s="235" t="s">
        <v>483</v>
      </c>
      <c r="D6" s="239" t="s">
        <v>483</v>
      </c>
      <c r="E6" s="235" t="s">
        <v>483</v>
      </c>
    </row>
    <row r="7" spans="1:5" s="194" customFormat="1" ht="17.25" customHeight="1">
      <c r="A7" s="240" t="s">
        <v>484</v>
      </c>
      <c r="B7" s="235">
        <v>2</v>
      </c>
      <c r="C7" s="241">
        <v>41595.28</v>
      </c>
      <c r="D7" s="241">
        <v>41595.28</v>
      </c>
      <c r="E7" s="242">
        <v>41595.28</v>
      </c>
    </row>
    <row r="8" spans="1:7" s="194" customFormat="1" ht="17.25" customHeight="1">
      <c r="A8" s="240" t="s">
        <v>485</v>
      </c>
      <c r="B8" s="235">
        <v>3</v>
      </c>
      <c r="C8" s="243"/>
      <c r="D8" s="243"/>
      <c r="E8" s="242" t="s">
        <v>5</v>
      </c>
      <c r="G8" s="244"/>
    </row>
    <row r="9" spans="1:7" s="194" customFormat="1" ht="17.25" customHeight="1">
      <c r="A9" s="240" t="s">
        <v>486</v>
      </c>
      <c r="B9" s="235">
        <v>4</v>
      </c>
      <c r="C9" s="245">
        <v>29999.28</v>
      </c>
      <c r="D9" s="245">
        <v>29999.28</v>
      </c>
      <c r="E9" s="242">
        <v>29999.28</v>
      </c>
      <c r="G9" s="244"/>
    </row>
    <row r="10" spans="1:7" s="194" customFormat="1" ht="17.25" customHeight="1">
      <c r="A10" s="240" t="s">
        <v>487</v>
      </c>
      <c r="B10" s="235">
        <v>5</v>
      </c>
      <c r="C10" s="243"/>
      <c r="D10" s="243"/>
      <c r="E10" s="242" t="s">
        <v>5</v>
      </c>
      <c r="G10" s="244"/>
    </row>
    <row r="11" spans="1:7" s="194" customFormat="1" ht="17.25" customHeight="1">
      <c r="A11" s="240" t="s">
        <v>488</v>
      </c>
      <c r="B11" s="235">
        <v>6</v>
      </c>
      <c r="C11" s="245">
        <v>29999.28</v>
      </c>
      <c r="D11" s="245">
        <v>29999.28</v>
      </c>
      <c r="E11" s="242">
        <v>29999.28</v>
      </c>
      <c r="G11" s="244"/>
    </row>
    <row r="12" spans="1:7" s="194" customFormat="1" ht="17.25" customHeight="1">
      <c r="A12" s="240" t="s">
        <v>489</v>
      </c>
      <c r="B12" s="235">
        <v>7</v>
      </c>
      <c r="C12" s="245">
        <v>11596</v>
      </c>
      <c r="D12" s="245">
        <v>11596</v>
      </c>
      <c r="E12" s="242">
        <v>11596</v>
      </c>
      <c r="G12" s="244"/>
    </row>
    <row r="13" spans="1:7" s="194" customFormat="1" ht="17.25" customHeight="1">
      <c r="A13" s="240" t="s">
        <v>490</v>
      </c>
      <c r="B13" s="235">
        <v>8</v>
      </c>
      <c r="C13" s="235" t="s">
        <v>483</v>
      </c>
      <c r="D13" s="239" t="s">
        <v>483</v>
      </c>
      <c r="E13" s="242">
        <v>11596</v>
      </c>
      <c r="G13" s="244"/>
    </row>
    <row r="14" spans="1:7" s="194" customFormat="1" ht="17.25" customHeight="1">
      <c r="A14" s="240" t="s">
        <v>491</v>
      </c>
      <c r="B14" s="235">
        <v>9</v>
      </c>
      <c r="C14" s="235" t="s">
        <v>483</v>
      </c>
      <c r="D14" s="239" t="s">
        <v>483</v>
      </c>
      <c r="E14" s="242" t="s">
        <v>5</v>
      </c>
      <c r="G14" s="244"/>
    </row>
    <row r="15" spans="1:7" s="194" customFormat="1" ht="17.25" customHeight="1">
      <c r="A15" s="240" t="s">
        <v>492</v>
      </c>
      <c r="B15" s="235">
        <v>10</v>
      </c>
      <c r="C15" s="235" t="s">
        <v>483</v>
      </c>
      <c r="D15" s="239" t="s">
        <v>483</v>
      </c>
      <c r="E15" s="242" t="s">
        <v>5</v>
      </c>
      <c r="G15" s="244"/>
    </row>
    <row r="16" spans="1:7" s="194" customFormat="1" ht="17.25" customHeight="1">
      <c r="A16" s="240" t="s">
        <v>493</v>
      </c>
      <c r="B16" s="235">
        <v>11</v>
      </c>
      <c r="C16" s="235" t="s">
        <v>483</v>
      </c>
      <c r="D16" s="239" t="s">
        <v>483</v>
      </c>
      <c r="E16" s="235" t="s">
        <v>483</v>
      </c>
      <c r="G16" s="244"/>
    </row>
    <row r="17" spans="1:7" s="194" customFormat="1" ht="17.25" customHeight="1">
      <c r="A17" s="240" t="s">
        <v>494</v>
      </c>
      <c r="B17" s="235">
        <v>12</v>
      </c>
      <c r="C17" s="235" t="s">
        <v>483</v>
      </c>
      <c r="D17" s="239" t="s">
        <v>483</v>
      </c>
      <c r="E17" s="235" t="s">
        <v>5</v>
      </c>
      <c r="G17" s="244"/>
    </row>
    <row r="18" spans="1:7" s="194" customFormat="1" ht="17.25" customHeight="1">
      <c r="A18" s="240" t="s">
        <v>495</v>
      </c>
      <c r="B18" s="235">
        <v>13</v>
      </c>
      <c r="C18" s="235" t="s">
        <v>483</v>
      </c>
      <c r="D18" s="239" t="s">
        <v>483</v>
      </c>
      <c r="E18" s="235" t="s">
        <v>5</v>
      </c>
      <c r="G18" s="244"/>
    </row>
    <row r="19" spans="1:7" s="194" customFormat="1" ht="17.25" customHeight="1">
      <c r="A19" s="240" t="s">
        <v>496</v>
      </c>
      <c r="B19" s="235">
        <v>14</v>
      </c>
      <c r="C19" s="235" t="s">
        <v>483</v>
      </c>
      <c r="D19" s="239" t="s">
        <v>483</v>
      </c>
      <c r="E19" s="235"/>
      <c r="G19" s="244"/>
    </row>
    <row r="20" spans="1:7" s="194" customFormat="1" ht="17.25" customHeight="1">
      <c r="A20" s="240" t="s">
        <v>497</v>
      </c>
      <c r="B20" s="235">
        <v>15</v>
      </c>
      <c r="C20" s="235" t="s">
        <v>483</v>
      </c>
      <c r="D20" s="239" t="s">
        <v>483</v>
      </c>
      <c r="E20" s="235">
        <v>1</v>
      </c>
      <c r="G20" s="244"/>
    </row>
    <row r="21" spans="1:7" s="194" customFormat="1" ht="17.25" customHeight="1">
      <c r="A21" s="240" t="s">
        <v>498</v>
      </c>
      <c r="B21" s="235">
        <v>16</v>
      </c>
      <c r="C21" s="235" t="s">
        <v>483</v>
      </c>
      <c r="D21" s="239" t="s">
        <v>483</v>
      </c>
      <c r="E21" s="235">
        <v>25</v>
      </c>
      <c r="G21" s="244"/>
    </row>
    <row r="22" spans="1:7" s="194" customFormat="1" ht="17.25" customHeight="1">
      <c r="A22" s="240" t="s">
        <v>499</v>
      </c>
      <c r="B22" s="235">
        <v>17</v>
      </c>
      <c r="C22" s="235" t="s">
        <v>483</v>
      </c>
      <c r="D22" s="239" t="s">
        <v>483</v>
      </c>
      <c r="E22" s="235"/>
      <c r="G22" s="244"/>
    </row>
    <row r="23" spans="1:7" s="194" customFormat="1" ht="17.25" customHeight="1">
      <c r="A23" s="240" t="s">
        <v>500</v>
      </c>
      <c r="B23" s="235">
        <v>18</v>
      </c>
      <c r="C23" s="235" t="s">
        <v>483</v>
      </c>
      <c r="D23" s="239" t="s">
        <v>483</v>
      </c>
      <c r="E23" s="235">
        <v>356</v>
      </c>
      <c r="G23" s="244"/>
    </row>
    <row r="24" spans="1:7" s="194" customFormat="1" ht="17.25" customHeight="1">
      <c r="A24" s="240" t="s">
        <v>501</v>
      </c>
      <c r="B24" s="235">
        <v>19</v>
      </c>
      <c r="C24" s="235" t="s">
        <v>483</v>
      </c>
      <c r="D24" s="239" t="s">
        <v>483</v>
      </c>
      <c r="E24" s="246" t="s">
        <v>5</v>
      </c>
      <c r="G24" s="244"/>
    </row>
    <row r="25" spans="1:7" s="194" customFormat="1" ht="17.25" customHeight="1">
      <c r="A25" s="240" t="s">
        <v>502</v>
      </c>
      <c r="B25" s="235">
        <v>20</v>
      </c>
      <c r="C25" s="235" t="s">
        <v>483</v>
      </c>
      <c r="D25" s="239" t="s">
        <v>483</v>
      </c>
      <c r="E25" s="235" t="s">
        <v>5</v>
      </c>
      <c r="G25" s="244"/>
    </row>
    <row r="26" spans="1:7" s="194" customFormat="1" ht="17.25" customHeight="1">
      <c r="A26" s="240" t="s">
        <v>503</v>
      </c>
      <c r="B26" s="235">
        <v>21</v>
      </c>
      <c r="C26" s="235" t="s">
        <v>483</v>
      </c>
      <c r="D26" s="239" t="s">
        <v>483</v>
      </c>
      <c r="E26" s="235" t="s">
        <v>5</v>
      </c>
      <c r="G26" s="244"/>
    </row>
    <row r="27" spans="1:7" s="194" customFormat="1" ht="17.25" customHeight="1">
      <c r="A27" s="238" t="s">
        <v>504</v>
      </c>
      <c r="B27" s="235">
        <v>22</v>
      </c>
      <c r="C27" s="235" t="s">
        <v>483</v>
      </c>
      <c r="D27" s="239" t="s">
        <v>483</v>
      </c>
      <c r="E27" s="247">
        <v>1050468.73</v>
      </c>
      <c r="G27" s="244"/>
    </row>
    <row r="28" spans="1:7" s="194" customFormat="1" ht="17.25" customHeight="1">
      <c r="A28" s="240" t="s">
        <v>505</v>
      </c>
      <c r="B28" s="235">
        <v>23</v>
      </c>
      <c r="C28" s="235" t="s">
        <v>483</v>
      </c>
      <c r="D28" s="239" t="s">
        <v>483</v>
      </c>
      <c r="E28" s="247">
        <v>1050468.73</v>
      </c>
      <c r="G28" s="244"/>
    </row>
    <row r="29" spans="1:7" s="194" customFormat="1" ht="17.25" customHeight="1">
      <c r="A29" s="240" t="s">
        <v>506</v>
      </c>
      <c r="B29" s="235">
        <v>24</v>
      </c>
      <c r="C29" s="235" t="s">
        <v>483</v>
      </c>
      <c r="D29" s="239" t="s">
        <v>483</v>
      </c>
      <c r="E29" s="247" t="s">
        <v>5</v>
      </c>
      <c r="G29" s="244"/>
    </row>
    <row r="30" spans="1:7" s="194" customFormat="1" ht="41.25" customHeight="1">
      <c r="A30" s="248" t="s">
        <v>507</v>
      </c>
      <c r="B30" s="248" t="s">
        <v>5</v>
      </c>
      <c r="C30" s="249" t="s">
        <v>5</v>
      </c>
      <c r="D30" s="250"/>
      <c r="E30" s="251" t="s">
        <v>5</v>
      </c>
      <c r="G30" s="244"/>
    </row>
    <row r="31" spans="1:7" s="194" customFormat="1" ht="33.75" customHeight="1">
      <c r="A31" s="252" t="s">
        <v>508</v>
      </c>
      <c r="B31" s="252" t="s">
        <v>5</v>
      </c>
      <c r="C31" s="253" t="s">
        <v>5</v>
      </c>
      <c r="D31" s="254"/>
      <c r="E31" s="255" t="s">
        <v>5</v>
      </c>
      <c r="G31" s="244"/>
    </row>
    <row r="32" spans="3:7" ht="12.75">
      <c r="C32" s="256"/>
      <c r="D32" s="256"/>
      <c r="G32" s="257"/>
    </row>
    <row r="33" spans="3:7" ht="12.75">
      <c r="C33" s="256"/>
      <c r="G33" s="257"/>
    </row>
    <row r="34" spans="3:7" ht="12.75">
      <c r="C34" s="256"/>
      <c r="G34" s="257"/>
    </row>
  </sheetData>
  <sheetProtection/>
  <mergeCells count="10">
    <mergeCell ref="A1:E1"/>
    <mergeCell ref="A30:E30"/>
    <mergeCell ref="A31:E31"/>
    <mergeCell ref="B4:B5"/>
  </mergeCells>
  <printOptions horizontalCentered="1"/>
  <pageMargins left="0.7480314960629921" right="0.5511811023622047" top="0.7874015748031497" bottom="0.3937007874015748" header="0.5118110236220472" footer="0.5118110236220472"/>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9"/>
  <sheetViews>
    <sheetView workbookViewId="0" topLeftCell="A1">
      <selection activeCell="R17" sqref="R17"/>
    </sheetView>
  </sheetViews>
  <sheetFormatPr defaultColWidth="9.140625" defaultRowHeight="12.75"/>
  <cols>
    <col min="1" max="1" width="10.00390625" style="0" customWidth="1"/>
    <col min="2" max="2" width="6.8515625" style="0" customWidth="1"/>
    <col min="3" max="3" width="12.8515625" style="0" customWidth="1"/>
    <col min="4" max="4" width="11.140625" style="0" customWidth="1"/>
    <col min="5" max="6" width="12.28125" style="0" customWidth="1"/>
    <col min="7" max="7" width="10.28125" style="0" customWidth="1"/>
    <col min="8" max="8" width="11.28125" style="0" customWidth="1"/>
    <col min="9" max="9" width="12.28125" style="0" customWidth="1"/>
    <col min="10" max="10" width="7.57421875" style="0" customWidth="1"/>
    <col min="11" max="11" width="10.7109375" style="0" customWidth="1"/>
    <col min="12" max="13" width="7.7109375" style="0" customWidth="1"/>
  </cols>
  <sheetData>
    <row r="1" spans="1:13" ht="28.5">
      <c r="A1" s="214" t="s">
        <v>509</v>
      </c>
      <c r="B1" s="214"/>
      <c r="C1" s="214"/>
      <c r="D1" s="214"/>
      <c r="E1" s="214"/>
      <c r="F1" s="214"/>
      <c r="G1" s="214"/>
      <c r="H1" s="214"/>
      <c r="I1" s="214"/>
      <c r="J1" s="214"/>
      <c r="K1" s="214"/>
      <c r="L1" s="214"/>
      <c r="M1" s="214"/>
    </row>
    <row r="2" spans="1:13" s="211" customFormat="1" ht="15.75">
      <c r="A2" s="215"/>
      <c r="B2" s="215"/>
      <c r="C2" s="215"/>
      <c r="D2" s="215"/>
      <c r="E2" s="215"/>
      <c r="F2" s="215"/>
      <c r="G2" s="215"/>
      <c r="H2" s="216"/>
      <c r="I2" s="216"/>
      <c r="J2" s="216"/>
      <c r="K2" s="216"/>
      <c r="L2" s="216"/>
      <c r="M2" s="226" t="s">
        <v>510</v>
      </c>
    </row>
    <row r="3" spans="1:13" s="212" customFormat="1" ht="22.5" customHeight="1">
      <c r="A3" s="217" t="s">
        <v>2</v>
      </c>
      <c r="B3" s="217"/>
      <c r="C3" s="217"/>
      <c r="D3" s="217"/>
      <c r="E3" s="217"/>
      <c r="F3" s="217"/>
      <c r="G3" s="217"/>
      <c r="H3" s="218"/>
      <c r="I3" s="218"/>
      <c r="J3" s="218"/>
      <c r="K3" s="218"/>
      <c r="L3" s="218"/>
      <c r="M3" s="227" t="s">
        <v>3</v>
      </c>
    </row>
    <row r="4" spans="1:13" s="213" customFormat="1" ht="21" customHeight="1">
      <c r="A4" s="219" t="s">
        <v>7</v>
      </c>
      <c r="B4" s="219" t="s">
        <v>8</v>
      </c>
      <c r="C4" s="219" t="s">
        <v>511</v>
      </c>
      <c r="D4" s="219" t="s">
        <v>512</v>
      </c>
      <c r="E4" s="220" t="s">
        <v>513</v>
      </c>
      <c r="F4" s="220"/>
      <c r="G4" s="220"/>
      <c r="H4" s="220"/>
      <c r="I4" s="220"/>
      <c r="J4" s="219" t="s">
        <v>514</v>
      </c>
      <c r="K4" s="219" t="s">
        <v>515</v>
      </c>
      <c r="L4" s="219" t="s">
        <v>516</v>
      </c>
      <c r="M4" s="219" t="s">
        <v>517</v>
      </c>
    </row>
    <row r="5" spans="1:13" s="213" customFormat="1" ht="42.75" customHeight="1">
      <c r="A5" s="219"/>
      <c r="B5" s="219"/>
      <c r="C5" s="219"/>
      <c r="D5" s="219"/>
      <c r="E5" s="220" t="s">
        <v>94</v>
      </c>
      <c r="F5" s="220" t="s">
        <v>518</v>
      </c>
      <c r="G5" s="220" t="s">
        <v>519</v>
      </c>
      <c r="H5" s="220" t="s">
        <v>520</v>
      </c>
      <c r="I5" s="228" t="s">
        <v>521</v>
      </c>
      <c r="J5" s="219"/>
      <c r="K5" s="219"/>
      <c r="L5" s="219"/>
      <c r="M5" s="219"/>
    </row>
    <row r="6" spans="1:13" s="213" customFormat="1" ht="21.75" customHeight="1">
      <c r="A6" s="219" t="s">
        <v>11</v>
      </c>
      <c r="B6" s="219"/>
      <c r="C6" s="221">
        <v>1</v>
      </c>
      <c r="D6" s="221">
        <v>2</v>
      </c>
      <c r="E6" s="221">
        <v>3</v>
      </c>
      <c r="F6" s="221">
        <v>4</v>
      </c>
      <c r="G6" s="221">
        <v>5</v>
      </c>
      <c r="H6" s="221">
        <v>6</v>
      </c>
      <c r="I6" s="221">
        <v>7</v>
      </c>
      <c r="J6" s="221">
        <v>8</v>
      </c>
      <c r="K6" s="221">
        <v>9</v>
      </c>
      <c r="L6" s="221">
        <v>10</v>
      </c>
      <c r="M6" s="221">
        <v>11</v>
      </c>
    </row>
    <row r="7" spans="1:13" s="213" customFormat="1" ht="23.25" customHeight="1">
      <c r="A7" s="219" t="s">
        <v>81</v>
      </c>
      <c r="B7" s="219">
        <v>1</v>
      </c>
      <c r="C7" s="222">
        <v>174670843.59</v>
      </c>
      <c r="D7" s="222">
        <v>65737839.87</v>
      </c>
      <c r="E7" s="222">
        <v>75497524.56</v>
      </c>
      <c r="F7" s="222">
        <v>67840803.66</v>
      </c>
      <c r="G7" s="222">
        <v>426270</v>
      </c>
      <c r="H7" s="222"/>
      <c r="I7" s="222">
        <v>7230450.900000006</v>
      </c>
      <c r="J7" s="222"/>
      <c r="K7" s="222">
        <v>33435479.16</v>
      </c>
      <c r="L7" s="222"/>
      <c r="M7" s="222"/>
    </row>
    <row r="8" spans="1:13" s="213" customFormat="1" ht="23.25" customHeight="1">
      <c r="A8" s="219"/>
      <c r="B8" s="219"/>
      <c r="C8" s="222"/>
      <c r="D8" s="222"/>
      <c r="E8" s="222"/>
      <c r="F8" s="222"/>
      <c r="G8" s="222"/>
      <c r="H8" s="222"/>
      <c r="I8" s="222"/>
      <c r="J8" s="222"/>
      <c r="K8" s="222"/>
      <c r="L8" s="222"/>
      <c r="M8" s="222"/>
    </row>
    <row r="9" spans="1:13" s="213" customFormat="1" ht="23.25" customHeight="1">
      <c r="A9" s="219"/>
      <c r="B9" s="219"/>
      <c r="C9" s="222"/>
      <c r="D9" s="222"/>
      <c r="E9" s="222"/>
      <c r="F9" s="222"/>
      <c r="G9" s="222"/>
      <c r="H9" s="222"/>
      <c r="I9" s="222"/>
      <c r="J9" s="222"/>
      <c r="K9" s="222"/>
      <c r="L9" s="222"/>
      <c r="M9" s="222"/>
    </row>
    <row r="10" spans="1:13" s="213" customFormat="1" ht="23.25" customHeight="1">
      <c r="A10" s="219"/>
      <c r="B10" s="219"/>
      <c r="C10" s="222"/>
      <c r="D10" s="222"/>
      <c r="E10" s="222"/>
      <c r="F10" s="222"/>
      <c r="G10" s="222"/>
      <c r="H10" s="222"/>
      <c r="I10" s="222"/>
      <c r="J10" s="222"/>
      <c r="K10" s="222"/>
      <c r="L10" s="222"/>
      <c r="M10" s="222"/>
    </row>
    <row r="11" spans="1:13" s="213" customFormat="1" ht="23.25" customHeight="1">
      <c r="A11" s="219"/>
      <c r="B11" s="219"/>
      <c r="C11" s="222"/>
      <c r="D11" s="222"/>
      <c r="E11" s="222"/>
      <c r="F11" s="222"/>
      <c r="G11" s="222"/>
      <c r="H11" s="222"/>
      <c r="I11" s="222"/>
      <c r="J11" s="222"/>
      <c r="K11" s="222"/>
      <c r="L11" s="222"/>
      <c r="M11" s="222"/>
    </row>
    <row r="12" spans="1:13" s="213" customFormat="1" ht="23.25" customHeight="1">
      <c r="A12" s="219"/>
      <c r="B12" s="219"/>
      <c r="C12" s="222"/>
      <c r="D12" s="222"/>
      <c r="E12" s="222"/>
      <c r="F12" s="222"/>
      <c r="G12" s="222"/>
      <c r="H12" s="222"/>
      <c r="I12" s="222"/>
      <c r="J12" s="222"/>
      <c r="K12" s="222"/>
      <c r="L12" s="222"/>
      <c r="M12" s="222"/>
    </row>
    <row r="13" spans="1:13" s="213" customFormat="1" ht="23.25" customHeight="1">
      <c r="A13" s="219"/>
      <c r="B13" s="219"/>
      <c r="C13" s="222"/>
      <c r="D13" s="222"/>
      <c r="E13" s="222"/>
      <c r="F13" s="222"/>
      <c r="G13" s="222"/>
      <c r="H13" s="222"/>
      <c r="I13" s="222"/>
      <c r="J13" s="222"/>
      <c r="K13" s="222"/>
      <c r="L13" s="222"/>
      <c r="M13" s="222"/>
    </row>
    <row r="14" spans="1:13" s="213" customFormat="1" ht="23.25" customHeight="1">
      <c r="A14" s="219"/>
      <c r="B14" s="219"/>
      <c r="C14" s="222"/>
      <c r="D14" s="222"/>
      <c r="E14" s="222"/>
      <c r="F14" s="222"/>
      <c r="G14" s="222"/>
      <c r="H14" s="222"/>
      <c r="I14" s="222"/>
      <c r="J14" s="222"/>
      <c r="K14" s="222"/>
      <c r="L14" s="222"/>
      <c r="M14" s="222"/>
    </row>
    <row r="15" spans="1:13" s="213" customFormat="1" ht="23.25" customHeight="1">
      <c r="A15" s="219"/>
      <c r="B15" s="219"/>
      <c r="C15" s="222"/>
      <c r="D15" s="222"/>
      <c r="E15" s="222"/>
      <c r="F15" s="222"/>
      <c r="G15" s="222"/>
      <c r="H15" s="222"/>
      <c r="I15" s="222"/>
      <c r="J15" s="222"/>
      <c r="K15" s="222"/>
      <c r="L15" s="222"/>
      <c r="M15" s="222"/>
    </row>
    <row r="16" spans="1:13" s="213" customFormat="1" ht="23.25" customHeight="1">
      <c r="A16" s="219"/>
      <c r="B16" s="219"/>
      <c r="C16" s="222"/>
      <c r="D16" s="222"/>
      <c r="E16" s="222"/>
      <c r="F16" s="222"/>
      <c r="G16" s="222"/>
      <c r="H16" s="222"/>
      <c r="I16" s="222"/>
      <c r="J16" s="222"/>
      <c r="K16" s="222"/>
      <c r="L16" s="222"/>
      <c r="M16" s="222"/>
    </row>
    <row r="17" spans="1:13" s="213" customFormat="1" ht="23.25" customHeight="1">
      <c r="A17" s="219"/>
      <c r="B17" s="219"/>
      <c r="C17" s="222"/>
      <c r="D17" s="222"/>
      <c r="E17" s="222"/>
      <c r="F17" s="222"/>
      <c r="G17" s="222"/>
      <c r="H17" s="222"/>
      <c r="I17" s="222"/>
      <c r="J17" s="222"/>
      <c r="K17" s="222"/>
      <c r="L17" s="222"/>
      <c r="M17" s="222"/>
    </row>
    <row r="18" spans="1:13" s="213" customFormat="1" ht="18.75" customHeight="1">
      <c r="A18" s="223"/>
      <c r="B18" s="223"/>
      <c r="C18" s="224"/>
      <c r="D18" s="224"/>
      <c r="E18" s="224"/>
      <c r="F18" s="224"/>
      <c r="G18" s="224"/>
      <c r="H18" s="224"/>
      <c r="I18" s="229"/>
      <c r="J18" s="229"/>
      <c r="K18" s="229"/>
      <c r="L18" s="229"/>
      <c r="M18" s="229"/>
    </row>
    <row r="19" spans="1:13" s="211" customFormat="1" ht="42.75" customHeight="1">
      <c r="A19" s="225" t="s">
        <v>522</v>
      </c>
      <c r="B19" s="225"/>
      <c r="C19" s="225"/>
      <c r="D19" s="225"/>
      <c r="E19" s="225"/>
      <c r="F19" s="225"/>
      <c r="G19" s="225"/>
      <c r="H19" s="225"/>
      <c r="I19" s="225"/>
      <c r="J19" s="225"/>
      <c r="K19" s="225"/>
      <c r="L19" s="225"/>
      <c r="M19" s="225"/>
    </row>
  </sheetData>
  <sheetProtection/>
  <mergeCells count="12">
    <mergeCell ref="A1:M1"/>
    <mergeCell ref="A3:G3"/>
    <mergeCell ref="E4:I4"/>
    <mergeCell ref="A19:M19"/>
    <mergeCell ref="A4:A5"/>
    <mergeCell ref="B4:B5"/>
    <mergeCell ref="C4:C5"/>
    <mergeCell ref="D4:D5"/>
    <mergeCell ref="J4:J5"/>
    <mergeCell ref="K4:K5"/>
    <mergeCell ref="L4:L5"/>
    <mergeCell ref="M4:M5"/>
  </mergeCells>
  <printOptions horizontalCentered="1"/>
  <pageMargins left="0.7086614173228347" right="0.5118110236220472" top="0.7874015748031497" bottom="0.5511811023622047" header="0.31496062992125984" footer="0.31496062992125984"/>
  <pageSetup orientation="landscape" paperSize="9"/>
</worksheet>
</file>

<file path=xl/worksheets/sheet12.xml><?xml version="1.0" encoding="utf-8"?>
<worksheet xmlns="http://schemas.openxmlformats.org/spreadsheetml/2006/main" xmlns:r="http://schemas.openxmlformats.org/officeDocument/2006/relationships">
  <dimension ref="A1:E36"/>
  <sheetViews>
    <sheetView tabSelected="1" zoomScale="115" zoomScaleNormal="115" workbookViewId="0" topLeftCell="A1">
      <selection activeCell="E6" sqref="E6"/>
    </sheetView>
  </sheetViews>
  <sheetFormatPr defaultColWidth="9.140625" defaultRowHeight="12.75"/>
  <cols>
    <col min="1" max="1" width="16.140625" style="195" customWidth="1"/>
    <col min="2" max="2" width="15.7109375" style="6" customWidth="1"/>
    <col min="3" max="3" width="13.00390625" style="6" customWidth="1"/>
    <col min="4" max="4" width="94.140625" style="196" customWidth="1"/>
    <col min="5" max="5" width="26.421875" style="6" customWidth="1"/>
    <col min="6" max="16384" width="9.140625" style="6" customWidth="1"/>
  </cols>
  <sheetData>
    <row r="1" ht="12.75">
      <c r="A1" s="109" t="s">
        <v>523</v>
      </c>
    </row>
    <row r="2" spans="1:4" ht="27">
      <c r="A2" s="8" t="s">
        <v>524</v>
      </c>
      <c r="B2" s="8"/>
      <c r="C2" s="8"/>
      <c r="D2" s="8"/>
    </row>
    <row r="3" spans="1:4" s="193" customFormat="1" ht="25.5" customHeight="1">
      <c r="A3" s="197" t="s">
        <v>525</v>
      </c>
      <c r="B3" s="198" t="s">
        <v>526</v>
      </c>
      <c r="C3" s="198"/>
      <c r="D3" s="199" t="s">
        <v>527</v>
      </c>
    </row>
    <row r="4" spans="1:4" s="3" customFormat="1" ht="61.5" customHeight="1">
      <c r="A4" s="200" t="s">
        <v>528</v>
      </c>
      <c r="B4" s="201" t="s">
        <v>529</v>
      </c>
      <c r="C4" s="201" t="s">
        <v>5</v>
      </c>
      <c r="D4" s="202" t="s">
        <v>530</v>
      </c>
    </row>
    <row r="5" spans="1:5" s="3" customFormat="1" ht="100.5" customHeight="1">
      <c r="A5" s="17" t="s">
        <v>5</v>
      </c>
      <c r="B5" s="18" t="s">
        <v>531</v>
      </c>
      <c r="C5" s="18" t="s">
        <v>5</v>
      </c>
      <c r="D5" s="203" t="s">
        <v>532</v>
      </c>
      <c r="E5" s="204"/>
    </row>
    <row r="6" spans="1:4" s="3" customFormat="1" ht="90" customHeight="1">
      <c r="A6" s="17" t="s">
        <v>5</v>
      </c>
      <c r="B6" s="18" t="s">
        <v>533</v>
      </c>
      <c r="C6" s="18" t="s">
        <v>5</v>
      </c>
      <c r="D6" s="203" t="s">
        <v>534</v>
      </c>
    </row>
    <row r="7" spans="1:4" s="3" customFormat="1" ht="144" customHeight="1">
      <c r="A7" s="17" t="s">
        <v>5</v>
      </c>
      <c r="B7" s="18" t="s">
        <v>535</v>
      </c>
      <c r="C7" s="18" t="s">
        <v>5</v>
      </c>
      <c r="D7" s="203" t="s">
        <v>536</v>
      </c>
    </row>
    <row r="8" spans="1:4" s="3" customFormat="1" ht="51.75" customHeight="1">
      <c r="A8" s="17" t="s">
        <v>5</v>
      </c>
      <c r="B8" s="18" t="s">
        <v>537</v>
      </c>
      <c r="C8" s="205" t="s">
        <v>5</v>
      </c>
      <c r="D8" s="206" t="s">
        <v>538</v>
      </c>
    </row>
    <row r="9" spans="1:4" s="3" customFormat="1" ht="45.75" customHeight="1">
      <c r="A9" s="17" t="s">
        <v>539</v>
      </c>
      <c r="B9" s="18" t="s">
        <v>540</v>
      </c>
      <c r="C9" s="18" t="s">
        <v>5</v>
      </c>
      <c r="D9" s="203" t="s">
        <v>541</v>
      </c>
    </row>
    <row r="10" spans="1:4" s="3" customFormat="1" ht="26.25" customHeight="1">
      <c r="A10" s="17" t="s">
        <v>5</v>
      </c>
      <c r="B10" s="25" t="s">
        <v>542</v>
      </c>
      <c r="C10" s="15" t="s">
        <v>543</v>
      </c>
      <c r="D10" s="203" t="s">
        <v>544</v>
      </c>
    </row>
    <row r="11" spans="1:4" s="3" customFormat="1" ht="45.75" customHeight="1">
      <c r="A11" s="17" t="s">
        <v>5</v>
      </c>
      <c r="B11" s="25" t="s">
        <v>5</v>
      </c>
      <c r="C11" s="15" t="s">
        <v>545</v>
      </c>
      <c r="D11" s="203" t="s">
        <v>546</v>
      </c>
    </row>
    <row r="12" spans="1:4" s="3" customFormat="1" ht="66.75" customHeight="1">
      <c r="A12" s="207" t="s">
        <v>547</v>
      </c>
      <c r="B12" s="18" t="s">
        <v>5</v>
      </c>
      <c r="C12" s="18" t="s">
        <v>5</v>
      </c>
      <c r="D12" s="203" t="s">
        <v>548</v>
      </c>
    </row>
    <row r="13" spans="1:4" s="3" customFormat="1" ht="123" customHeight="1">
      <c r="A13" s="207" t="s">
        <v>549</v>
      </c>
      <c r="B13" s="18" t="s">
        <v>5</v>
      </c>
      <c r="C13" s="18" t="s">
        <v>5</v>
      </c>
      <c r="D13" s="203" t="s">
        <v>550</v>
      </c>
    </row>
    <row r="14" spans="1:4" s="3" customFormat="1" ht="35.25" customHeight="1">
      <c r="A14" s="207" t="s">
        <v>551</v>
      </c>
      <c r="B14" s="18" t="s">
        <v>5</v>
      </c>
      <c r="C14" s="18" t="s">
        <v>5</v>
      </c>
      <c r="D14" s="203" t="s">
        <v>552</v>
      </c>
    </row>
    <row r="15" spans="1:4" s="3" customFormat="1" ht="78" customHeight="1">
      <c r="A15" s="207" t="s">
        <v>553</v>
      </c>
      <c r="B15" s="18" t="s">
        <v>5</v>
      </c>
      <c r="C15" s="18" t="s">
        <v>5</v>
      </c>
      <c r="D15" s="203" t="s">
        <v>554</v>
      </c>
    </row>
    <row r="16" spans="1:4" s="194" customFormat="1" ht="21" customHeight="1">
      <c r="A16" s="207" t="s">
        <v>555</v>
      </c>
      <c r="B16" s="18" t="s">
        <v>5</v>
      </c>
      <c r="C16" s="18" t="s">
        <v>5</v>
      </c>
      <c r="D16" s="208" t="s">
        <v>556</v>
      </c>
    </row>
    <row r="17" ht="12.75">
      <c r="D17" s="209"/>
    </row>
    <row r="18" spans="1:4" ht="12.75">
      <c r="A18" s="210" t="s">
        <v>557</v>
      </c>
      <c r="B18" s="210"/>
      <c r="C18" s="210"/>
      <c r="D18" s="210"/>
    </row>
    <row r="19" ht="12.75">
      <c r="D19" s="209"/>
    </row>
    <row r="20" ht="12.75">
      <c r="D20" s="209"/>
    </row>
    <row r="21" ht="12.75">
      <c r="D21" s="209"/>
    </row>
    <row r="22" ht="12.75">
      <c r="D22" s="209"/>
    </row>
    <row r="23" ht="12.75">
      <c r="D23" s="209"/>
    </row>
    <row r="24" ht="12.75">
      <c r="D24" s="209"/>
    </row>
    <row r="25" ht="12.75">
      <c r="D25" s="209"/>
    </row>
    <row r="26" ht="12.75">
      <c r="D26" s="209"/>
    </row>
    <row r="27" ht="12.75">
      <c r="D27" s="209"/>
    </row>
    <row r="28" ht="12.75">
      <c r="D28" s="209"/>
    </row>
    <row r="29" ht="12.75">
      <c r="D29" s="209"/>
    </row>
    <row r="30" ht="12.75">
      <c r="D30" s="209"/>
    </row>
    <row r="31" ht="12.75">
      <c r="D31" s="209"/>
    </row>
    <row r="32" ht="12.75">
      <c r="D32" s="209"/>
    </row>
    <row r="33" ht="12.75">
      <c r="D33" s="209"/>
    </row>
    <row r="34" ht="12.75">
      <c r="D34" s="209"/>
    </row>
    <row r="35" ht="12.75">
      <c r="D35" s="209"/>
    </row>
    <row r="36" ht="12.75">
      <c r="D36" s="209"/>
    </row>
  </sheetData>
  <sheetProtection/>
  <mergeCells count="16">
    <mergeCell ref="A2:D2"/>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horizontalCentered="1"/>
  <pageMargins left="0.7874015748031497" right="0.31496062992125984" top="0.7874015748031497" bottom="0.5905511811023623" header="0.5118110236220472" footer="0.5118110236220472"/>
  <pageSetup blackAndWhite="1" horizontalDpi="600" verticalDpi="600" orientation="landscape" paperSize="9"/>
  <headerFooter scaleWithDoc="0" alignWithMargins="0">
    <oddHeader>&amp;L附件1-1</oddHeader>
  </headerFooter>
</worksheet>
</file>

<file path=xl/worksheets/sheet13.xml><?xml version="1.0" encoding="utf-8"?>
<worksheet xmlns="http://schemas.openxmlformats.org/spreadsheetml/2006/main" xmlns:r="http://schemas.openxmlformats.org/officeDocument/2006/relationships">
  <dimension ref="A1:J86"/>
  <sheetViews>
    <sheetView zoomScale="115" zoomScaleNormal="115" workbookViewId="0" topLeftCell="A1">
      <selection activeCell="C6" sqref="C6:I6"/>
    </sheetView>
  </sheetViews>
  <sheetFormatPr defaultColWidth="9.140625" defaultRowHeight="12.75"/>
  <cols>
    <col min="1" max="1" width="19.57421875" style="107" customWidth="1"/>
    <col min="2" max="2" width="8.57421875" style="108" customWidth="1"/>
    <col min="3" max="3" width="9.140625" style="107" customWidth="1"/>
    <col min="4" max="4" width="27.00390625" style="107" customWidth="1"/>
    <col min="5" max="8" width="15.7109375" style="107" customWidth="1"/>
    <col min="9" max="9" width="10.421875" style="108" customWidth="1"/>
    <col min="10" max="10" width="20.7109375" style="107" customWidth="1"/>
    <col min="11" max="16384" width="9.140625" style="107" customWidth="1"/>
  </cols>
  <sheetData>
    <row r="1" ht="12.75">
      <c r="A1" s="109" t="s">
        <v>558</v>
      </c>
    </row>
    <row r="2" spans="1:10" ht="25.5" customHeight="1">
      <c r="A2" s="110" t="s">
        <v>559</v>
      </c>
      <c r="B2" s="110"/>
      <c r="C2" s="110"/>
      <c r="D2" s="110"/>
      <c r="E2" s="110"/>
      <c r="F2" s="110"/>
      <c r="G2" s="110"/>
      <c r="H2" s="110"/>
      <c r="I2" s="110"/>
      <c r="J2" s="110"/>
    </row>
    <row r="3" spans="1:10" ht="12" customHeight="1">
      <c r="A3" s="111"/>
      <c r="B3" s="111"/>
      <c r="C3" s="111"/>
      <c r="D3" s="111"/>
      <c r="E3" s="111"/>
      <c r="F3" s="111"/>
      <c r="G3" s="111"/>
      <c r="H3" s="111"/>
      <c r="I3" s="111"/>
      <c r="J3" s="174" t="s">
        <v>560</v>
      </c>
    </row>
    <row r="4" spans="1:10" s="104" customFormat="1" ht="19.5" customHeight="1">
      <c r="A4" s="112" t="s">
        <v>561</v>
      </c>
      <c r="B4" s="113" t="str">
        <f>'附表12部门整体支出绩效自评情况'!B3</f>
        <v>大姚县教育体育局</v>
      </c>
      <c r="C4" s="114"/>
      <c r="D4" s="114"/>
      <c r="E4" s="114"/>
      <c r="F4" s="114"/>
      <c r="G4" s="114"/>
      <c r="H4" s="114"/>
      <c r="I4" s="114"/>
      <c r="J4" s="175"/>
    </row>
    <row r="5" spans="1:10" s="104" customFormat="1" ht="19.5" customHeight="1">
      <c r="A5" s="115" t="s">
        <v>562</v>
      </c>
      <c r="B5" s="116"/>
      <c r="C5" s="116"/>
      <c r="D5" s="116"/>
      <c r="E5" s="116"/>
      <c r="F5" s="116"/>
      <c r="G5" s="116"/>
      <c r="H5" s="116"/>
      <c r="I5" s="134"/>
      <c r="J5" s="176" t="s">
        <v>563</v>
      </c>
    </row>
    <row r="6" spans="1:10" s="104" customFormat="1" ht="61.5" customHeight="1">
      <c r="A6" s="117" t="s">
        <v>564</v>
      </c>
      <c r="B6" s="118" t="s">
        <v>565</v>
      </c>
      <c r="C6" s="119" t="s">
        <v>566</v>
      </c>
      <c r="D6" s="120"/>
      <c r="E6" s="120"/>
      <c r="F6" s="120"/>
      <c r="G6" s="120"/>
      <c r="H6" s="120"/>
      <c r="I6" s="177"/>
      <c r="J6" s="178" t="s">
        <v>5</v>
      </c>
    </row>
    <row r="7" spans="1:10" s="104" customFormat="1" ht="102.75" customHeight="1">
      <c r="A7" s="121"/>
      <c r="B7" s="118" t="s">
        <v>567</v>
      </c>
      <c r="C7" s="119" t="s">
        <v>568</v>
      </c>
      <c r="D7" s="122"/>
      <c r="E7" s="122"/>
      <c r="F7" s="122"/>
      <c r="G7" s="122"/>
      <c r="H7" s="122"/>
      <c r="I7" s="179"/>
      <c r="J7" s="178" t="s">
        <v>5</v>
      </c>
    </row>
    <row r="8" spans="1:10" s="104" customFormat="1" ht="17.25" customHeight="1">
      <c r="A8" s="123" t="s">
        <v>569</v>
      </c>
      <c r="B8" s="124"/>
      <c r="C8" s="124"/>
      <c r="D8" s="124"/>
      <c r="E8" s="124"/>
      <c r="F8" s="124"/>
      <c r="G8" s="124"/>
      <c r="H8" s="124"/>
      <c r="I8" s="124"/>
      <c r="J8" s="180"/>
    </row>
    <row r="9" spans="1:10" s="104" customFormat="1" ht="17.25" customHeight="1">
      <c r="A9" s="125" t="s">
        <v>570</v>
      </c>
      <c r="B9" s="126" t="s">
        <v>571</v>
      </c>
      <c r="C9" s="126"/>
      <c r="D9" s="126"/>
      <c r="E9" s="126"/>
      <c r="F9" s="126" t="s">
        <v>572</v>
      </c>
      <c r="G9" s="126"/>
      <c r="H9" s="126"/>
      <c r="I9" s="126"/>
      <c r="J9" s="126"/>
    </row>
    <row r="10" spans="1:10" s="104" customFormat="1" ht="97.5" customHeight="1">
      <c r="A10" s="125">
        <v>2022</v>
      </c>
      <c r="B10" s="127" t="s">
        <v>573</v>
      </c>
      <c r="C10" s="128"/>
      <c r="D10" s="128"/>
      <c r="E10" s="129"/>
      <c r="F10" s="127" t="s">
        <v>574</v>
      </c>
      <c r="G10" s="128"/>
      <c r="H10" s="128"/>
      <c r="I10" s="128"/>
      <c r="J10" s="129"/>
    </row>
    <row r="11" spans="1:10" s="104" customFormat="1" ht="16.5" customHeight="1">
      <c r="A11" s="123" t="s">
        <v>575</v>
      </c>
      <c r="B11" s="130"/>
      <c r="C11" s="130"/>
      <c r="D11" s="130"/>
      <c r="E11" s="130"/>
      <c r="F11" s="130"/>
      <c r="G11" s="130"/>
      <c r="H11" s="130"/>
      <c r="I11" s="130"/>
      <c r="J11" s="181"/>
    </row>
    <row r="12" spans="1:10" s="104" customFormat="1" ht="16.5" customHeight="1">
      <c r="A12" s="117" t="s">
        <v>576</v>
      </c>
      <c r="B12" s="131" t="s">
        <v>577</v>
      </c>
      <c r="C12" s="132" t="s">
        <v>578</v>
      </c>
      <c r="D12" s="133"/>
      <c r="E12" s="115" t="s">
        <v>579</v>
      </c>
      <c r="F12" s="116"/>
      <c r="G12" s="134"/>
      <c r="H12" s="131" t="s">
        <v>580</v>
      </c>
      <c r="I12" s="131" t="s">
        <v>581</v>
      </c>
      <c r="J12" s="131" t="s">
        <v>582</v>
      </c>
    </row>
    <row r="13" spans="1:10" s="104" customFormat="1" ht="16.5" customHeight="1">
      <c r="A13" s="135"/>
      <c r="B13" s="136"/>
      <c r="C13" s="137"/>
      <c r="D13" s="138"/>
      <c r="E13" s="139" t="s">
        <v>583</v>
      </c>
      <c r="F13" s="139" t="s">
        <v>584</v>
      </c>
      <c r="G13" s="139" t="s">
        <v>585</v>
      </c>
      <c r="H13" s="140"/>
      <c r="I13" s="159"/>
      <c r="J13" s="182"/>
    </row>
    <row r="14" spans="1:10" s="104" customFormat="1" ht="27" customHeight="1">
      <c r="A14" s="141" t="s">
        <v>586</v>
      </c>
      <c r="B14" s="142" t="s">
        <v>587</v>
      </c>
      <c r="C14" s="143" t="s">
        <v>588</v>
      </c>
      <c r="D14" s="144"/>
      <c r="E14" s="145">
        <f aca="true" t="shared" si="0" ref="E14:E21">SUM(F14:G14)</f>
        <v>11443911.83</v>
      </c>
      <c r="F14" s="145">
        <v>11443911.83</v>
      </c>
      <c r="G14" s="145"/>
      <c r="H14" s="145">
        <v>11443911.83</v>
      </c>
      <c r="I14" s="183">
        <f aca="true" t="shared" si="1" ref="I14:I23">H14/E14</f>
        <v>1</v>
      </c>
      <c r="J14" s="118" t="s">
        <v>589</v>
      </c>
    </row>
    <row r="15" spans="1:10" s="104" customFormat="1" ht="27" customHeight="1">
      <c r="A15" s="141" t="s">
        <v>590</v>
      </c>
      <c r="B15" s="142" t="s">
        <v>587</v>
      </c>
      <c r="C15" s="141" t="s">
        <v>591</v>
      </c>
      <c r="D15" s="146"/>
      <c r="E15" s="145">
        <f t="shared" si="0"/>
        <v>1164166.8999999934</v>
      </c>
      <c r="F15" s="145">
        <v>1163148.6499999934</v>
      </c>
      <c r="G15" s="145">
        <v>1018.25</v>
      </c>
      <c r="H15" s="145">
        <v>1051391.33</v>
      </c>
      <c r="I15" s="183">
        <f t="shared" si="1"/>
        <v>0.903127661506272</v>
      </c>
      <c r="J15" s="118" t="s">
        <v>592</v>
      </c>
    </row>
    <row r="16" spans="1:10" s="104" customFormat="1" ht="27" customHeight="1">
      <c r="A16" s="141" t="s">
        <v>593</v>
      </c>
      <c r="B16" s="142" t="s">
        <v>587</v>
      </c>
      <c r="C16" s="141" t="s">
        <v>594</v>
      </c>
      <c r="D16" s="146"/>
      <c r="E16" s="145">
        <f t="shared" si="0"/>
        <v>660117.84</v>
      </c>
      <c r="F16" s="145">
        <v>660117.84</v>
      </c>
      <c r="G16" s="145"/>
      <c r="H16" s="145">
        <v>660117.84</v>
      </c>
      <c r="I16" s="183">
        <f t="shared" si="1"/>
        <v>1</v>
      </c>
      <c r="J16" s="118" t="s">
        <v>589</v>
      </c>
    </row>
    <row r="17" spans="1:10" s="104" customFormat="1" ht="27" customHeight="1">
      <c r="A17" s="141" t="s">
        <v>595</v>
      </c>
      <c r="B17" s="142" t="s">
        <v>587</v>
      </c>
      <c r="C17" s="143" t="s">
        <v>596</v>
      </c>
      <c r="D17" s="144"/>
      <c r="E17" s="147">
        <v>60850</v>
      </c>
      <c r="F17" s="147">
        <v>60850</v>
      </c>
      <c r="G17" s="145"/>
      <c r="H17" s="147">
        <v>53850</v>
      </c>
      <c r="I17" s="183">
        <f t="shared" si="1"/>
        <v>0.8849630238290879</v>
      </c>
      <c r="J17" s="118" t="s">
        <v>592</v>
      </c>
    </row>
    <row r="18" spans="1:10" s="104" customFormat="1" ht="27" customHeight="1">
      <c r="A18" s="141" t="s">
        <v>597</v>
      </c>
      <c r="B18" s="142" t="s">
        <v>587</v>
      </c>
      <c r="C18" s="143" t="s">
        <v>598</v>
      </c>
      <c r="D18" s="144"/>
      <c r="E18" s="148">
        <v>705637</v>
      </c>
      <c r="F18" s="148">
        <v>705637</v>
      </c>
      <c r="G18" s="145"/>
      <c r="H18" s="148">
        <v>705637</v>
      </c>
      <c r="I18" s="183">
        <f t="shared" si="1"/>
        <v>1</v>
      </c>
      <c r="J18" s="118" t="s">
        <v>589</v>
      </c>
    </row>
    <row r="19" spans="1:10" s="104" customFormat="1" ht="27" customHeight="1">
      <c r="A19" s="141" t="s">
        <v>599</v>
      </c>
      <c r="B19" s="142" t="s">
        <v>587</v>
      </c>
      <c r="C19" s="143" t="s">
        <v>600</v>
      </c>
      <c r="D19" s="144"/>
      <c r="E19" s="145">
        <v>467919</v>
      </c>
      <c r="F19" s="145">
        <v>467919</v>
      </c>
      <c r="G19" s="145"/>
      <c r="H19" s="145">
        <v>362200</v>
      </c>
      <c r="I19" s="183">
        <f t="shared" si="1"/>
        <v>0.7740655968233818</v>
      </c>
      <c r="J19" s="118" t="s">
        <v>592</v>
      </c>
    </row>
    <row r="20" spans="1:10" s="104" customFormat="1" ht="27" customHeight="1">
      <c r="A20" s="141" t="s">
        <v>601</v>
      </c>
      <c r="B20" s="142" t="s">
        <v>587</v>
      </c>
      <c r="C20" s="143" t="s">
        <v>602</v>
      </c>
      <c r="D20" s="144"/>
      <c r="E20" s="145">
        <f t="shared" si="0"/>
        <v>248000</v>
      </c>
      <c r="F20" s="145">
        <v>248000</v>
      </c>
      <c r="G20" s="145"/>
      <c r="H20" s="145">
        <v>248000</v>
      </c>
      <c r="I20" s="183">
        <f t="shared" si="1"/>
        <v>1</v>
      </c>
      <c r="J20" s="118" t="s">
        <v>589</v>
      </c>
    </row>
    <row r="21" spans="1:10" s="104" customFormat="1" ht="27" customHeight="1">
      <c r="A21" s="141" t="s">
        <v>603</v>
      </c>
      <c r="B21" s="142" t="s">
        <v>587</v>
      </c>
      <c r="C21" s="143" t="s">
        <v>604</v>
      </c>
      <c r="D21" s="144"/>
      <c r="E21" s="145">
        <f t="shared" si="0"/>
        <v>150000</v>
      </c>
      <c r="F21" s="145">
        <v>150000</v>
      </c>
      <c r="G21" s="145"/>
      <c r="H21" s="145">
        <v>150000</v>
      </c>
      <c r="I21" s="183">
        <f t="shared" si="1"/>
        <v>1</v>
      </c>
      <c r="J21" s="118" t="s">
        <v>589</v>
      </c>
    </row>
    <row r="22" spans="1:10" s="104" customFormat="1" ht="27" customHeight="1">
      <c r="A22" s="141" t="s">
        <v>605</v>
      </c>
      <c r="B22" s="142" t="s">
        <v>587</v>
      </c>
      <c r="C22" s="143" t="s">
        <v>606</v>
      </c>
      <c r="D22" s="144"/>
      <c r="E22" s="145">
        <v>101955389.42</v>
      </c>
      <c r="F22" s="145">
        <v>101955389.42</v>
      </c>
      <c r="G22" s="145"/>
      <c r="H22" s="145">
        <v>55580345</v>
      </c>
      <c r="I22" s="183">
        <f t="shared" si="1"/>
        <v>0.5451437664667202</v>
      </c>
      <c r="J22" s="118" t="s">
        <v>592</v>
      </c>
    </row>
    <row r="23" spans="1:10" s="104" customFormat="1" ht="27" customHeight="1">
      <c r="A23" s="141" t="s">
        <v>607</v>
      </c>
      <c r="B23" s="142" t="s">
        <v>587</v>
      </c>
      <c r="C23" s="143" t="s">
        <v>608</v>
      </c>
      <c r="D23" s="144"/>
      <c r="E23" s="145">
        <v>543000</v>
      </c>
      <c r="F23" s="145">
        <v>543000</v>
      </c>
      <c r="G23" s="145">
        <v>0</v>
      </c>
      <c r="H23" s="145">
        <v>634565.67</v>
      </c>
      <c r="I23" s="183">
        <f t="shared" si="1"/>
        <v>1.168629226519337</v>
      </c>
      <c r="J23" s="118" t="s">
        <v>589</v>
      </c>
    </row>
    <row r="24" spans="1:10" s="104" customFormat="1" ht="27" customHeight="1">
      <c r="A24" s="149"/>
      <c r="B24" s="142"/>
      <c r="C24" s="150"/>
      <c r="D24" s="150"/>
      <c r="E24" s="151"/>
      <c r="F24" s="151"/>
      <c r="G24" s="151"/>
      <c r="H24" s="152"/>
      <c r="I24" s="184"/>
      <c r="J24" s="185"/>
    </row>
    <row r="25" spans="1:10" s="105" customFormat="1" ht="26.25" customHeight="1">
      <c r="A25" s="153" t="s">
        <v>99</v>
      </c>
      <c r="B25" s="154"/>
      <c r="C25" s="155"/>
      <c r="D25" s="156"/>
      <c r="E25" s="157">
        <f>SUM(E14:E24)</f>
        <v>117398991.99</v>
      </c>
      <c r="F25" s="157">
        <f>SUM(F14:F24)</f>
        <v>117397973.74</v>
      </c>
      <c r="G25" s="157">
        <f>SUM(G14:G24)</f>
        <v>1018.25</v>
      </c>
      <c r="H25" s="157">
        <f>SUM(H14:H24)</f>
        <v>70890018.67</v>
      </c>
      <c r="I25" s="184"/>
      <c r="J25" s="186"/>
    </row>
    <row r="26" spans="1:10" s="104" customFormat="1" ht="19.5" customHeight="1">
      <c r="A26" s="158" t="s">
        <v>609</v>
      </c>
      <c r="B26" s="130"/>
      <c r="C26" s="130"/>
      <c r="D26" s="130"/>
      <c r="E26" s="130"/>
      <c r="F26" s="130"/>
      <c r="G26" s="130"/>
      <c r="H26" s="130"/>
      <c r="I26" s="130"/>
      <c r="J26" s="181"/>
    </row>
    <row r="27" spans="1:10" s="104" customFormat="1" ht="18.75" customHeight="1">
      <c r="A27" s="159" t="s">
        <v>610</v>
      </c>
      <c r="B27" s="132" t="s">
        <v>611</v>
      </c>
      <c r="C27" s="133"/>
      <c r="D27" s="139" t="s">
        <v>612</v>
      </c>
      <c r="E27" s="139" t="s">
        <v>613</v>
      </c>
      <c r="F27" s="139" t="s">
        <v>614</v>
      </c>
      <c r="G27" s="139" t="s">
        <v>615</v>
      </c>
      <c r="H27" s="139" t="s">
        <v>616</v>
      </c>
      <c r="I27" s="132" t="s">
        <v>617</v>
      </c>
      <c r="J27" s="133"/>
    </row>
    <row r="28" spans="1:10" s="104" customFormat="1" ht="16.5" customHeight="1">
      <c r="A28" s="126" t="s">
        <v>618</v>
      </c>
      <c r="B28" s="126" t="s">
        <v>619</v>
      </c>
      <c r="C28" s="126"/>
      <c r="D28" s="160" t="s">
        <v>620</v>
      </c>
      <c r="E28" s="126" t="s">
        <v>621</v>
      </c>
      <c r="F28" s="161">
        <v>34351</v>
      </c>
      <c r="G28" s="126" t="s">
        <v>622</v>
      </c>
      <c r="H28" s="161">
        <v>34351</v>
      </c>
      <c r="I28" s="160" t="s">
        <v>589</v>
      </c>
      <c r="J28" s="160"/>
    </row>
    <row r="29" spans="1:10" s="104" customFormat="1" ht="16.5" customHeight="1">
      <c r="A29" s="126"/>
      <c r="B29" s="126"/>
      <c r="C29" s="126"/>
      <c r="D29" s="160" t="s">
        <v>623</v>
      </c>
      <c r="E29" s="126" t="s">
        <v>621</v>
      </c>
      <c r="F29" s="161">
        <v>64</v>
      </c>
      <c r="G29" s="126" t="s">
        <v>622</v>
      </c>
      <c r="H29" s="161">
        <v>64</v>
      </c>
      <c r="I29" s="160" t="s">
        <v>589</v>
      </c>
      <c r="J29" s="160"/>
    </row>
    <row r="30" spans="1:10" s="104" customFormat="1" ht="16.5" customHeight="1">
      <c r="A30" s="126"/>
      <c r="B30" s="126"/>
      <c r="C30" s="126"/>
      <c r="D30" s="160" t="s">
        <v>624</v>
      </c>
      <c r="E30" s="126" t="s">
        <v>621</v>
      </c>
      <c r="F30" s="161">
        <v>26</v>
      </c>
      <c r="G30" s="126" t="s">
        <v>622</v>
      </c>
      <c r="H30" s="161">
        <v>26</v>
      </c>
      <c r="I30" s="160" t="s">
        <v>589</v>
      </c>
      <c r="J30" s="160"/>
    </row>
    <row r="31" spans="1:10" s="104" customFormat="1" ht="16.5" customHeight="1">
      <c r="A31" s="126"/>
      <c r="B31" s="126"/>
      <c r="C31" s="126"/>
      <c r="D31" s="160" t="s">
        <v>625</v>
      </c>
      <c r="E31" s="126" t="s">
        <v>626</v>
      </c>
      <c r="F31" s="161">
        <v>12</v>
      </c>
      <c r="G31" s="126" t="s">
        <v>627</v>
      </c>
      <c r="H31" s="161">
        <v>12</v>
      </c>
      <c r="I31" s="160" t="s">
        <v>589</v>
      </c>
      <c r="J31" s="160"/>
    </row>
    <row r="32" spans="1:10" s="104" customFormat="1" ht="16.5" customHeight="1">
      <c r="A32" s="126"/>
      <c r="B32" s="126"/>
      <c r="C32" s="126"/>
      <c r="D32" s="160" t="s">
        <v>628</v>
      </c>
      <c r="E32" s="126" t="s">
        <v>626</v>
      </c>
      <c r="F32" s="161">
        <v>12</v>
      </c>
      <c r="G32" s="126" t="s">
        <v>627</v>
      </c>
      <c r="H32" s="161">
        <v>12</v>
      </c>
      <c r="I32" s="160" t="s">
        <v>589</v>
      </c>
      <c r="J32" s="160"/>
    </row>
    <row r="33" spans="1:10" s="104" customFormat="1" ht="16.5" customHeight="1">
      <c r="A33" s="126"/>
      <c r="B33" s="126" t="s">
        <v>629</v>
      </c>
      <c r="C33" s="126"/>
      <c r="D33" s="162" t="s">
        <v>630</v>
      </c>
      <c r="E33" s="126" t="s">
        <v>621</v>
      </c>
      <c r="F33" s="161">
        <v>100</v>
      </c>
      <c r="G33" s="126" t="s">
        <v>631</v>
      </c>
      <c r="H33" s="161">
        <v>100</v>
      </c>
      <c r="I33" s="160" t="s">
        <v>589</v>
      </c>
      <c r="J33" s="160"/>
    </row>
    <row r="34" spans="1:10" s="104" customFormat="1" ht="16.5" customHeight="1">
      <c r="A34" s="126"/>
      <c r="B34" s="126"/>
      <c r="C34" s="126"/>
      <c r="D34" s="162" t="s">
        <v>632</v>
      </c>
      <c r="E34" s="126" t="s">
        <v>621</v>
      </c>
      <c r="F34" s="161">
        <v>100</v>
      </c>
      <c r="G34" s="126" t="s">
        <v>631</v>
      </c>
      <c r="H34" s="161">
        <v>100</v>
      </c>
      <c r="I34" s="160" t="s">
        <v>589</v>
      </c>
      <c r="J34" s="160"/>
    </row>
    <row r="35" spans="1:10" s="104" customFormat="1" ht="16.5" customHeight="1">
      <c r="A35" s="126"/>
      <c r="B35" s="126"/>
      <c r="C35" s="126"/>
      <c r="D35" s="162" t="s">
        <v>633</v>
      </c>
      <c r="E35" s="126" t="s">
        <v>621</v>
      </c>
      <c r="F35" s="161">
        <v>100</v>
      </c>
      <c r="G35" s="126" t="s">
        <v>631</v>
      </c>
      <c r="H35" s="161">
        <v>100</v>
      </c>
      <c r="I35" s="160" t="s">
        <v>589</v>
      </c>
      <c r="J35" s="160"/>
    </row>
    <row r="36" spans="1:10" s="104" customFormat="1" ht="16.5" customHeight="1">
      <c r="A36" s="126"/>
      <c r="B36" s="126"/>
      <c r="C36" s="126"/>
      <c r="D36" s="162" t="s">
        <v>634</v>
      </c>
      <c r="E36" s="126" t="s">
        <v>621</v>
      </c>
      <c r="F36" s="161">
        <v>100</v>
      </c>
      <c r="G36" s="126" t="s">
        <v>631</v>
      </c>
      <c r="H36" s="161">
        <v>100</v>
      </c>
      <c r="I36" s="160" t="s">
        <v>589</v>
      </c>
      <c r="J36" s="160"/>
    </row>
    <row r="37" spans="1:10" s="104" customFormat="1" ht="16.5" customHeight="1">
      <c r="A37" s="126"/>
      <c r="B37" s="126"/>
      <c r="C37" s="126"/>
      <c r="D37" s="162" t="s">
        <v>635</v>
      </c>
      <c r="E37" s="126" t="s">
        <v>626</v>
      </c>
      <c r="F37" s="161">
        <v>30</v>
      </c>
      <c r="G37" s="126" t="s">
        <v>631</v>
      </c>
      <c r="H37" s="161">
        <v>31</v>
      </c>
      <c r="I37" s="160" t="s">
        <v>589</v>
      </c>
      <c r="J37" s="160"/>
    </row>
    <row r="38" spans="1:10" s="104" customFormat="1" ht="16.5" customHeight="1">
      <c r="A38" s="126"/>
      <c r="B38" s="126"/>
      <c r="C38" s="126"/>
      <c r="D38" s="162" t="s">
        <v>636</v>
      </c>
      <c r="E38" s="126" t="s">
        <v>626</v>
      </c>
      <c r="F38" s="161">
        <v>95</v>
      </c>
      <c r="G38" s="126" t="s">
        <v>631</v>
      </c>
      <c r="H38" s="161">
        <v>100</v>
      </c>
      <c r="I38" s="160" t="s">
        <v>589</v>
      </c>
      <c r="J38" s="160"/>
    </row>
    <row r="39" spans="1:10" s="104" customFormat="1" ht="16.5" customHeight="1">
      <c r="A39" s="126"/>
      <c r="B39" s="126" t="s">
        <v>637</v>
      </c>
      <c r="C39" s="126"/>
      <c r="D39" s="160" t="s">
        <v>638</v>
      </c>
      <c r="E39" s="126" t="s">
        <v>639</v>
      </c>
      <c r="F39" s="161" t="s">
        <v>640</v>
      </c>
      <c r="G39" s="126" t="s">
        <v>641</v>
      </c>
      <c r="H39" s="161" t="s">
        <v>642</v>
      </c>
      <c r="I39" s="160" t="s">
        <v>589</v>
      </c>
      <c r="J39" s="160"/>
    </row>
    <row r="40" spans="1:10" s="104" customFormat="1" ht="16.5" customHeight="1">
      <c r="A40" s="126"/>
      <c r="B40" s="126"/>
      <c r="C40" s="126"/>
      <c r="D40" s="160" t="s">
        <v>643</v>
      </c>
      <c r="E40" s="126" t="s">
        <v>639</v>
      </c>
      <c r="F40" s="161" t="s">
        <v>640</v>
      </c>
      <c r="G40" s="126" t="s">
        <v>641</v>
      </c>
      <c r="H40" s="161" t="s">
        <v>642</v>
      </c>
      <c r="I40" s="160" t="s">
        <v>589</v>
      </c>
      <c r="J40" s="160"/>
    </row>
    <row r="41" spans="1:10" s="104" customFormat="1" ht="15" customHeight="1">
      <c r="A41" s="126" t="s">
        <v>618</v>
      </c>
      <c r="B41" s="163" t="s">
        <v>644</v>
      </c>
      <c r="C41" s="164"/>
      <c r="D41" s="165" t="s">
        <v>645</v>
      </c>
      <c r="E41" s="166" t="s">
        <v>621</v>
      </c>
      <c r="F41" s="166">
        <v>300</v>
      </c>
      <c r="G41" s="167" t="s">
        <v>646</v>
      </c>
      <c r="H41" s="166">
        <v>300</v>
      </c>
      <c r="I41" s="160" t="s">
        <v>589</v>
      </c>
      <c r="J41" s="160"/>
    </row>
    <row r="42" spans="1:10" s="104" customFormat="1" ht="15" customHeight="1">
      <c r="A42" s="126"/>
      <c r="B42" s="168"/>
      <c r="C42" s="169"/>
      <c r="D42" s="165" t="s">
        <v>647</v>
      </c>
      <c r="E42" s="166" t="s">
        <v>621</v>
      </c>
      <c r="F42" s="166">
        <v>700</v>
      </c>
      <c r="G42" s="167" t="s">
        <v>646</v>
      </c>
      <c r="H42" s="166">
        <v>700</v>
      </c>
      <c r="I42" s="160" t="s">
        <v>589</v>
      </c>
      <c r="J42" s="160"/>
    </row>
    <row r="43" spans="1:10" s="104" customFormat="1" ht="15" customHeight="1">
      <c r="A43" s="126"/>
      <c r="B43" s="168"/>
      <c r="C43" s="169"/>
      <c r="D43" s="165" t="s">
        <v>648</v>
      </c>
      <c r="E43" s="166" t="s">
        <v>621</v>
      </c>
      <c r="F43" s="166">
        <v>1800</v>
      </c>
      <c r="G43" s="167" t="s">
        <v>646</v>
      </c>
      <c r="H43" s="166">
        <v>1800</v>
      </c>
      <c r="I43" s="160" t="s">
        <v>589</v>
      </c>
      <c r="J43" s="160"/>
    </row>
    <row r="44" spans="1:10" s="104" customFormat="1" ht="15" customHeight="1">
      <c r="A44" s="126"/>
      <c r="B44" s="168"/>
      <c r="C44" s="169"/>
      <c r="D44" s="165" t="s">
        <v>649</v>
      </c>
      <c r="E44" s="166" t="s">
        <v>621</v>
      </c>
      <c r="F44" s="166">
        <v>3600</v>
      </c>
      <c r="G44" s="167" t="s">
        <v>646</v>
      </c>
      <c r="H44" s="166">
        <v>3600</v>
      </c>
      <c r="I44" s="160" t="s">
        <v>589</v>
      </c>
      <c r="J44" s="160"/>
    </row>
    <row r="45" spans="1:10" s="104" customFormat="1" ht="15" customHeight="1">
      <c r="A45" s="126"/>
      <c r="B45" s="168"/>
      <c r="C45" s="169"/>
      <c r="D45" s="170" t="s">
        <v>650</v>
      </c>
      <c r="E45" s="126" t="s">
        <v>621</v>
      </c>
      <c r="F45" s="161">
        <v>600</v>
      </c>
      <c r="G45" s="126" t="s">
        <v>646</v>
      </c>
      <c r="H45" s="161">
        <v>600</v>
      </c>
      <c r="I45" s="160" t="s">
        <v>589</v>
      </c>
      <c r="J45" s="160"/>
    </row>
    <row r="46" spans="1:10" s="104" customFormat="1" ht="15" customHeight="1">
      <c r="A46" s="126"/>
      <c r="B46" s="168"/>
      <c r="C46" s="169"/>
      <c r="D46" s="170" t="s">
        <v>651</v>
      </c>
      <c r="E46" s="126" t="s">
        <v>621</v>
      </c>
      <c r="F46" s="161">
        <v>1000</v>
      </c>
      <c r="G46" s="126" t="s">
        <v>646</v>
      </c>
      <c r="H46" s="161">
        <v>1000</v>
      </c>
      <c r="I46" s="160" t="s">
        <v>589</v>
      </c>
      <c r="J46" s="160"/>
    </row>
    <row r="47" spans="1:10" s="104" customFormat="1" ht="15" customHeight="1">
      <c r="A47" s="126"/>
      <c r="B47" s="168"/>
      <c r="C47" s="169"/>
      <c r="D47" s="170" t="s">
        <v>652</v>
      </c>
      <c r="E47" s="126" t="s">
        <v>621</v>
      </c>
      <c r="F47" s="161">
        <v>500</v>
      </c>
      <c r="G47" s="126" t="s">
        <v>646</v>
      </c>
      <c r="H47" s="161">
        <v>500</v>
      </c>
      <c r="I47" s="160" t="s">
        <v>589</v>
      </c>
      <c r="J47" s="160"/>
    </row>
    <row r="48" spans="1:10" s="104" customFormat="1" ht="15" customHeight="1">
      <c r="A48" s="126"/>
      <c r="B48" s="168"/>
      <c r="C48" s="169"/>
      <c r="D48" s="170" t="s">
        <v>653</v>
      </c>
      <c r="E48" s="126" t="s">
        <v>621</v>
      </c>
      <c r="F48" s="161">
        <v>650</v>
      </c>
      <c r="G48" s="126" t="s">
        <v>646</v>
      </c>
      <c r="H48" s="161">
        <v>650</v>
      </c>
      <c r="I48" s="160" t="s">
        <v>589</v>
      </c>
      <c r="J48" s="160"/>
    </row>
    <row r="49" spans="1:10" s="104" customFormat="1" ht="15" customHeight="1">
      <c r="A49" s="126"/>
      <c r="B49" s="168"/>
      <c r="C49" s="169"/>
      <c r="D49" s="165" t="s">
        <v>654</v>
      </c>
      <c r="E49" s="126" t="s">
        <v>621</v>
      </c>
      <c r="F49" s="161">
        <v>200</v>
      </c>
      <c r="G49" s="126" t="s">
        <v>646</v>
      </c>
      <c r="H49" s="161">
        <v>200</v>
      </c>
      <c r="I49" s="160" t="s">
        <v>589</v>
      </c>
      <c r="J49" s="160"/>
    </row>
    <row r="50" spans="1:10" s="104" customFormat="1" ht="15" customHeight="1">
      <c r="A50" s="126"/>
      <c r="B50" s="168"/>
      <c r="C50" s="169"/>
      <c r="D50" s="170" t="s">
        <v>655</v>
      </c>
      <c r="E50" s="126" t="s">
        <v>621</v>
      </c>
      <c r="F50" s="161">
        <v>1250</v>
      </c>
      <c r="G50" s="126" t="s">
        <v>646</v>
      </c>
      <c r="H50" s="161">
        <v>1250</v>
      </c>
      <c r="I50" s="160" t="s">
        <v>589</v>
      </c>
      <c r="J50" s="160"/>
    </row>
    <row r="51" spans="1:10" s="104" customFormat="1" ht="15" customHeight="1">
      <c r="A51" s="126"/>
      <c r="B51" s="168"/>
      <c r="C51" s="169"/>
      <c r="D51" s="170" t="s">
        <v>656</v>
      </c>
      <c r="E51" s="126" t="s">
        <v>621</v>
      </c>
      <c r="F51" s="161">
        <v>625</v>
      </c>
      <c r="G51" s="126" t="s">
        <v>646</v>
      </c>
      <c r="H51" s="161">
        <v>625</v>
      </c>
      <c r="I51" s="160" t="s">
        <v>589</v>
      </c>
      <c r="J51" s="160"/>
    </row>
    <row r="52" spans="1:10" s="104" customFormat="1" ht="15" customHeight="1">
      <c r="A52" s="126"/>
      <c r="B52" s="168"/>
      <c r="C52" s="169"/>
      <c r="D52" s="170" t="s">
        <v>657</v>
      </c>
      <c r="E52" s="126" t="s">
        <v>621</v>
      </c>
      <c r="F52" s="161">
        <v>850</v>
      </c>
      <c r="G52" s="126" t="s">
        <v>646</v>
      </c>
      <c r="H52" s="161">
        <v>850</v>
      </c>
      <c r="I52" s="160" t="s">
        <v>589</v>
      </c>
      <c r="J52" s="160"/>
    </row>
    <row r="53" spans="1:10" s="104" customFormat="1" ht="15" customHeight="1">
      <c r="A53" s="126"/>
      <c r="B53" s="168"/>
      <c r="C53" s="169"/>
      <c r="D53" s="165" t="s">
        <v>658</v>
      </c>
      <c r="E53" s="126" t="s">
        <v>621</v>
      </c>
      <c r="F53" s="161">
        <v>200</v>
      </c>
      <c r="G53" s="126" t="s">
        <v>646</v>
      </c>
      <c r="H53" s="161">
        <v>200</v>
      </c>
      <c r="I53" s="160" t="s">
        <v>589</v>
      </c>
      <c r="J53" s="160"/>
    </row>
    <row r="54" spans="1:10" s="104" customFormat="1" ht="15" customHeight="1">
      <c r="A54" s="126"/>
      <c r="B54" s="168"/>
      <c r="C54" s="169"/>
      <c r="D54" s="170" t="s">
        <v>659</v>
      </c>
      <c r="E54" s="126" t="s">
        <v>621</v>
      </c>
      <c r="F54" s="161">
        <v>6000</v>
      </c>
      <c r="G54" s="126" t="s">
        <v>646</v>
      </c>
      <c r="H54" s="161">
        <v>6000</v>
      </c>
      <c r="I54" s="160" t="s">
        <v>589</v>
      </c>
      <c r="J54" s="160"/>
    </row>
    <row r="55" spans="1:10" s="104" customFormat="1" ht="15" customHeight="1">
      <c r="A55" s="126"/>
      <c r="B55" s="168"/>
      <c r="C55" s="169"/>
      <c r="D55" s="171" t="s">
        <v>660</v>
      </c>
      <c r="E55" s="126" t="s">
        <v>621</v>
      </c>
      <c r="F55" s="161">
        <v>2500</v>
      </c>
      <c r="G55" s="126" t="s">
        <v>646</v>
      </c>
      <c r="H55" s="161">
        <v>2500</v>
      </c>
      <c r="I55" s="160" t="s">
        <v>589</v>
      </c>
      <c r="J55" s="160"/>
    </row>
    <row r="56" spans="1:10" s="104" customFormat="1" ht="15" customHeight="1">
      <c r="A56" s="126"/>
      <c r="B56" s="168"/>
      <c r="C56" s="169"/>
      <c r="D56" s="171" t="s">
        <v>661</v>
      </c>
      <c r="E56" s="126" t="s">
        <v>621</v>
      </c>
      <c r="F56" s="161">
        <v>1500</v>
      </c>
      <c r="G56" s="126" t="s">
        <v>646</v>
      </c>
      <c r="H56" s="161">
        <v>1500</v>
      </c>
      <c r="I56" s="160" t="s">
        <v>589</v>
      </c>
      <c r="J56" s="160"/>
    </row>
    <row r="57" spans="1:10" s="104" customFormat="1" ht="15" customHeight="1">
      <c r="A57" s="126"/>
      <c r="B57" s="168"/>
      <c r="C57" s="169"/>
      <c r="D57" s="171" t="s">
        <v>662</v>
      </c>
      <c r="E57" s="126" t="s">
        <v>621</v>
      </c>
      <c r="F57" s="161">
        <v>1100</v>
      </c>
      <c r="G57" s="126" t="s">
        <v>646</v>
      </c>
      <c r="H57" s="161">
        <v>1100</v>
      </c>
      <c r="I57" s="160" t="s">
        <v>589</v>
      </c>
      <c r="J57" s="160"/>
    </row>
    <row r="58" spans="1:10" s="104" customFormat="1" ht="15" customHeight="1">
      <c r="A58" s="126"/>
      <c r="B58" s="168"/>
      <c r="C58" s="169"/>
      <c r="D58" s="170" t="s">
        <v>663</v>
      </c>
      <c r="E58" s="126" t="s">
        <v>621</v>
      </c>
      <c r="F58" s="161">
        <v>1500</v>
      </c>
      <c r="G58" s="126" t="s">
        <v>646</v>
      </c>
      <c r="H58" s="161">
        <v>1500</v>
      </c>
      <c r="I58" s="160" t="s">
        <v>589</v>
      </c>
      <c r="J58" s="160"/>
    </row>
    <row r="59" spans="1:10" s="104" customFormat="1" ht="15" customHeight="1">
      <c r="A59" s="126"/>
      <c r="B59" s="168"/>
      <c r="C59" s="169"/>
      <c r="D59" s="172" t="s">
        <v>664</v>
      </c>
      <c r="E59" s="126" t="s">
        <v>621</v>
      </c>
      <c r="F59" s="161">
        <v>2500</v>
      </c>
      <c r="G59" s="126" t="s">
        <v>646</v>
      </c>
      <c r="H59" s="161">
        <v>2500</v>
      </c>
      <c r="I59" s="160" t="s">
        <v>589</v>
      </c>
      <c r="J59" s="160"/>
    </row>
    <row r="60" spans="1:10" s="104" customFormat="1" ht="15" customHeight="1">
      <c r="A60" s="126"/>
      <c r="B60" s="168"/>
      <c r="C60" s="169"/>
      <c r="D60" s="172" t="s">
        <v>665</v>
      </c>
      <c r="E60" s="126" t="s">
        <v>621</v>
      </c>
      <c r="F60" s="161">
        <v>1000</v>
      </c>
      <c r="G60" s="126" t="s">
        <v>646</v>
      </c>
      <c r="H60" s="161">
        <v>1000</v>
      </c>
      <c r="I60" s="160" t="s">
        <v>589</v>
      </c>
      <c r="J60" s="160"/>
    </row>
    <row r="61" spans="1:10" s="104" customFormat="1" ht="15" customHeight="1">
      <c r="A61" s="126"/>
      <c r="B61" s="168"/>
      <c r="C61" s="169"/>
      <c r="D61" s="172" t="s">
        <v>666</v>
      </c>
      <c r="E61" s="126" t="s">
        <v>621</v>
      </c>
      <c r="F61" s="161">
        <v>800</v>
      </c>
      <c r="G61" s="126" t="s">
        <v>646</v>
      </c>
      <c r="H61" s="161">
        <v>800</v>
      </c>
      <c r="I61" s="160" t="s">
        <v>589</v>
      </c>
      <c r="J61" s="160"/>
    </row>
    <row r="62" spans="1:10" s="104" customFormat="1" ht="15" customHeight="1">
      <c r="A62" s="126"/>
      <c r="B62" s="168"/>
      <c r="C62" s="169"/>
      <c r="D62" s="171" t="s">
        <v>667</v>
      </c>
      <c r="E62" s="126" t="s">
        <v>621</v>
      </c>
      <c r="F62" s="161">
        <v>2000</v>
      </c>
      <c r="G62" s="173" t="s">
        <v>646</v>
      </c>
      <c r="H62" s="161">
        <v>2000</v>
      </c>
      <c r="I62" s="160" t="s">
        <v>589</v>
      </c>
      <c r="J62" s="160"/>
    </row>
    <row r="63" spans="1:10" s="104" customFormat="1" ht="15" customHeight="1">
      <c r="A63" s="126"/>
      <c r="B63" s="168"/>
      <c r="C63" s="169"/>
      <c r="D63" s="171" t="s">
        <v>668</v>
      </c>
      <c r="E63" s="126" t="s">
        <v>621</v>
      </c>
      <c r="F63" s="161">
        <v>2000</v>
      </c>
      <c r="G63" s="173" t="s">
        <v>646</v>
      </c>
      <c r="H63" s="161">
        <v>2000</v>
      </c>
      <c r="I63" s="160" t="s">
        <v>589</v>
      </c>
      <c r="J63" s="160"/>
    </row>
    <row r="64" spans="1:10" s="104" customFormat="1" ht="14.25" customHeight="1">
      <c r="A64" s="126"/>
      <c r="B64" s="168"/>
      <c r="C64" s="169"/>
      <c r="D64" s="170" t="s">
        <v>669</v>
      </c>
      <c r="E64" s="126" t="s">
        <v>621</v>
      </c>
      <c r="F64" s="161">
        <v>900</v>
      </c>
      <c r="G64" s="173" t="s">
        <v>646</v>
      </c>
      <c r="H64" s="161">
        <v>900</v>
      </c>
      <c r="I64" s="160" t="s">
        <v>589</v>
      </c>
      <c r="J64" s="160"/>
    </row>
    <row r="65" spans="1:10" s="104" customFormat="1" ht="14.25" customHeight="1">
      <c r="A65" s="126"/>
      <c r="B65" s="168"/>
      <c r="C65" s="169"/>
      <c r="D65" s="172" t="s">
        <v>670</v>
      </c>
      <c r="E65" s="126" t="s">
        <v>621</v>
      </c>
      <c r="F65" s="161">
        <v>2000</v>
      </c>
      <c r="G65" s="173" t="s">
        <v>646</v>
      </c>
      <c r="H65" s="161">
        <v>2000</v>
      </c>
      <c r="I65" s="160" t="s">
        <v>589</v>
      </c>
      <c r="J65" s="160"/>
    </row>
    <row r="66" spans="1:10" s="104" customFormat="1" ht="14.25" customHeight="1">
      <c r="A66" s="187" t="s">
        <v>671</v>
      </c>
      <c r="B66" s="126" t="s">
        <v>672</v>
      </c>
      <c r="C66" s="126"/>
      <c r="D66" s="170" t="s">
        <v>673</v>
      </c>
      <c r="E66" s="126" t="s">
        <v>626</v>
      </c>
      <c r="F66" s="161">
        <v>85</v>
      </c>
      <c r="G66" s="126" t="s">
        <v>631</v>
      </c>
      <c r="H66" s="126">
        <v>88.93</v>
      </c>
      <c r="I66" s="160" t="s">
        <v>589</v>
      </c>
      <c r="J66" s="160"/>
    </row>
    <row r="67" spans="1:10" s="104" customFormat="1" ht="14.25" customHeight="1">
      <c r="A67" s="188"/>
      <c r="B67" s="126"/>
      <c r="C67" s="126"/>
      <c r="D67" s="170" t="s">
        <v>674</v>
      </c>
      <c r="E67" s="126" t="s">
        <v>626</v>
      </c>
      <c r="F67" s="161">
        <v>99.5</v>
      </c>
      <c r="G67" s="126" t="s">
        <v>631</v>
      </c>
      <c r="H67" s="126">
        <v>99.95</v>
      </c>
      <c r="I67" s="160" t="s">
        <v>589</v>
      </c>
      <c r="J67" s="160"/>
    </row>
    <row r="68" spans="1:10" s="104" customFormat="1" ht="14.25" customHeight="1">
      <c r="A68" s="188"/>
      <c r="B68" s="126"/>
      <c r="C68" s="126"/>
      <c r="D68" s="170" t="s">
        <v>675</v>
      </c>
      <c r="E68" s="126" t="s">
        <v>626</v>
      </c>
      <c r="F68" s="161">
        <v>100</v>
      </c>
      <c r="G68" s="126" t="s">
        <v>631</v>
      </c>
      <c r="H68" s="126">
        <v>105.55</v>
      </c>
      <c r="I68" s="160" t="s">
        <v>589</v>
      </c>
      <c r="J68" s="160"/>
    </row>
    <row r="69" spans="1:10" s="104" customFormat="1" ht="14.25" customHeight="1">
      <c r="A69" s="188"/>
      <c r="B69" s="126"/>
      <c r="C69" s="126"/>
      <c r="D69" s="170" t="s">
        <v>676</v>
      </c>
      <c r="E69" s="126" t="s">
        <v>626</v>
      </c>
      <c r="F69" s="161">
        <v>100</v>
      </c>
      <c r="G69" s="126" t="s">
        <v>631</v>
      </c>
      <c r="H69" s="126">
        <v>117.55</v>
      </c>
      <c r="I69" s="160" t="s">
        <v>589</v>
      </c>
      <c r="J69" s="160"/>
    </row>
    <row r="70" spans="1:10" s="104" customFormat="1" ht="14.25" customHeight="1">
      <c r="A70" s="188"/>
      <c r="B70" s="126"/>
      <c r="C70" s="126"/>
      <c r="D70" s="170" t="s">
        <v>677</v>
      </c>
      <c r="E70" s="126" t="s">
        <v>626</v>
      </c>
      <c r="F70" s="161">
        <v>98</v>
      </c>
      <c r="G70" s="126" t="s">
        <v>631</v>
      </c>
      <c r="H70" s="126">
        <v>100</v>
      </c>
      <c r="I70" s="160" t="s">
        <v>589</v>
      </c>
      <c r="J70" s="160"/>
    </row>
    <row r="71" spans="1:10" s="104" customFormat="1" ht="14.25" customHeight="1">
      <c r="A71" s="188"/>
      <c r="B71" s="126"/>
      <c r="C71" s="126"/>
      <c r="D71" s="171" t="s">
        <v>678</v>
      </c>
      <c r="E71" s="126" t="s">
        <v>626</v>
      </c>
      <c r="F71" s="161">
        <v>95</v>
      </c>
      <c r="G71" s="173" t="s">
        <v>631</v>
      </c>
      <c r="H71" s="161">
        <v>95.06</v>
      </c>
      <c r="I71" s="160" t="s">
        <v>589</v>
      </c>
      <c r="J71" s="160"/>
    </row>
    <row r="72" spans="1:10" s="104" customFormat="1" ht="14.25" customHeight="1">
      <c r="A72" s="188"/>
      <c r="B72" s="126"/>
      <c r="C72" s="126"/>
      <c r="D72" s="170" t="s">
        <v>679</v>
      </c>
      <c r="E72" s="126" t="s">
        <v>626</v>
      </c>
      <c r="F72" s="161">
        <v>95</v>
      </c>
      <c r="G72" s="126" t="s">
        <v>631</v>
      </c>
      <c r="H72" s="161">
        <v>99.17</v>
      </c>
      <c r="I72" s="160" t="s">
        <v>589</v>
      </c>
      <c r="J72" s="160"/>
    </row>
    <row r="73" spans="1:10" s="104" customFormat="1" ht="14.25" customHeight="1">
      <c r="A73" s="188"/>
      <c r="B73" s="126"/>
      <c r="C73" s="126"/>
      <c r="D73" s="170" t="s">
        <v>680</v>
      </c>
      <c r="E73" s="126" t="s">
        <v>626</v>
      </c>
      <c r="F73" s="161">
        <v>95</v>
      </c>
      <c r="G73" s="126" t="s">
        <v>631</v>
      </c>
      <c r="H73" s="126">
        <v>100</v>
      </c>
      <c r="I73" s="160" t="s">
        <v>589</v>
      </c>
      <c r="J73" s="160"/>
    </row>
    <row r="74" spans="1:10" s="104" customFormat="1" ht="16.5" customHeight="1">
      <c r="A74" s="188"/>
      <c r="B74" s="163" t="s">
        <v>681</v>
      </c>
      <c r="C74" s="164"/>
      <c r="D74" s="170" t="s">
        <v>682</v>
      </c>
      <c r="E74" s="126" t="s">
        <v>626</v>
      </c>
      <c r="F74" s="161">
        <v>3</v>
      </c>
      <c r="G74" s="126" t="s">
        <v>683</v>
      </c>
      <c r="H74" s="161">
        <v>3</v>
      </c>
      <c r="I74" s="160" t="s">
        <v>589</v>
      </c>
      <c r="J74" s="160"/>
    </row>
    <row r="75" spans="1:10" s="104" customFormat="1" ht="16.5" customHeight="1">
      <c r="A75" s="188"/>
      <c r="B75" s="168"/>
      <c r="C75" s="169"/>
      <c r="D75" s="170" t="s">
        <v>684</v>
      </c>
      <c r="E75" s="126" t="s">
        <v>626</v>
      </c>
      <c r="F75" s="161">
        <v>9</v>
      </c>
      <c r="G75" s="126" t="s">
        <v>683</v>
      </c>
      <c r="H75" s="161">
        <v>9</v>
      </c>
      <c r="I75" s="160" t="s">
        <v>589</v>
      </c>
      <c r="J75" s="160"/>
    </row>
    <row r="76" spans="1:10" s="104" customFormat="1" ht="16.5" customHeight="1">
      <c r="A76" s="188"/>
      <c r="B76" s="168"/>
      <c r="C76" s="169"/>
      <c r="D76" s="171" t="s">
        <v>685</v>
      </c>
      <c r="E76" s="126" t="s">
        <v>626</v>
      </c>
      <c r="F76" s="161">
        <v>3</v>
      </c>
      <c r="G76" s="173" t="s">
        <v>683</v>
      </c>
      <c r="H76" s="161">
        <v>3</v>
      </c>
      <c r="I76" s="160" t="s">
        <v>589</v>
      </c>
      <c r="J76" s="160"/>
    </row>
    <row r="77" spans="1:10" s="104" customFormat="1" ht="16.5" customHeight="1">
      <c r="A77" s="189"/>
      <c r="B77" s="190"/>
      <c r="C77" s="191"/>
      <c r="D77" s="171" t="s">
        <v>686</v>
      </c>
      <c r="E77" s="126" t="s">
        <v>626</v>
      </c>
      <c r="F77" s="161">
        <v>3</v>
      </c>
      <c r="G77" s="173" t="s">
        <v>683</v>
      </c>
      <c r="H77" s="161">
        <v>3</v>
      </c>
      <c r="I77" s="160" t="s">
        <v>589</v>
      </c>
      <c r="J77" s="160"/>
    </row>
    <row r="78" spans="1:10" s="104" customFormat="1" ht="16.5" customHeight="1">
      <c r="A78" s="126" t="s">
        <v>687</v>
      </c>
      <c r="B78" s="126" t="s">
        <v>688</v>
      </c>
      <c r="C78" s="126"/>
      <c r="D78" s="170" t="s">
        <v>689</v>
      </c>
      <c r="E78" s="126" t="s">
        <v>626</v>
      </c>
      <c r="F78" s="161">
        <v>85</v>
      </c>
      <c r="G78" s="126" t="s">
        <v>631</v>
      </c>
      <c r="H78" s="126">
        <v>98</v>
      </c>
      <c r="I78" s="160" t="s">
        <v>589</v>
      </c>
      <c r="J78" s="160"/>
    </row>
    <row r="79" spans="1:10" s="104" customFormat="1" ht="16.5" customHeight="1">
      <c r="A79" s="126"/>
      <c r="B79" s="126"/>
      <c r="C79" s="126"/>
      <c r="D79" s="170" t="s">
        <v>690</v>
      </c>
      <c r="E79" s="126" t="s">
        <v>626</v>
      </c>
      <c r="F79" s="161">
        <v>85</v>
      </c>
      <c r="G79" s="126" t="s">
        <v>631</v>
      </c>
      <c r="H79" s="126">
        <v>98</v>
      </c>
      <c r="I79" s="160" t="s">
        <v>589</v>
      </c>
      <c r="J79" s="160"/>
    </row>
    <row r="80" spans="1:10" s="104" customFormat="1" ht="16.5" customHeight="1">
      <c r="A80" s="126"/>
      <c r="B80" s="126"/>
      <c r="C80" s="126"/>
      <c r="D80" s="170" t="s">
        <v>691</v>
      </c>
      <c r="E80" s="126" t="s">
        <v>626</v>
      </c>
      <c r="F80" s="161">
        <v>85</v>
      </c>
      <c r="G80" s="126" t="s">
        <v>631</v>
      </c>
      <c r="H80" s="126">
        <v>98</v>
      </c>
      <c r="I80" s="160" t="s">
        <v>589</v>
      </c>
      <c r="J80" s="160"/>
    </row>
    <row r="81" spans="1:10" s="104" customFormat="1" ht="25.5" customHeight="1">
      <c r="A81" s="126" t="s">
        <v>692</v>
      </c>
      <c r="B81" s="192" t="s">
        <v>556</v>
      </c>
      <c r="C81" s="192"/>
      <c r="D81" s="192"/>
      <c r="E81" s="192"/>
      <c r="F81" s="192"/>
      <c r="G81" s="192"/>
      <c r="H81" s="192"/>
      <c r="I81" s="192"/>
      <c r="J81" s="192"/>
    </row>
    <row r="83" spans="1:10" s="106" customFormat="1" ht="12.75" customHeight="1">
      <c r="A83" s="55" t="s">
        <v>693</v>
      </c>
      <c r="B83" s="55"/>
      <c r="C83" s="55"/>
      <c r="D83" s="55"/>
      <c r="E83" s="55"/>
      <c r="F83" s="55"/>
      <c r="G83" s="55"/>
      <c r="H83" s="55"/>
      <c r="I83" s="55"/>
      <c r="J83" s="55"/>
    </row>
    <row r="84" spans="1:10" s="106" customFormat="1" ht="12.75" customHeight="1">
      <c r="A84" s="55" t="s">
        <v>694</v>
      </c>
      <c r="B84" s="55"/>
      <c r="C84" s="55"/>
      <c r="D84" s="55"/>
      <c r="E84" s="55"/>
      <c r="F84" s="55"/>
      <c r="G84" s="55"/>
      <c r="H84" s="55"/>
      <c r="I84" s="55"/>
      <c r="J84" s="55"/>
    </row>
    <row r="85" spans="1:10" s="106" customFormat="1" ht="12.75" customHeight="1">
      <c r="A85" s="55" t="s">
        <v>695</v>
      </c>
      <c r="B85" s="55"/>
      <c r="C85" s="55"/>
      <c r="D85" s="55"/>
      <c r="E85" s="55"/>
      <c r="F85" s="55"/>
      <c r="G85" s="55"/>
      <c r="H85" s="55"/>
      <c r="I85" s="55"/>
      <c r="J85" s="55"/>
    </row>
    <row r="86" spans="1:10" s="106" customFormat="1" ht="12.75" customHeight="1">
      <c r="A86" s="55" t="s">
        <v>696</v>
      </c>
      <c r="B86" s="55"/>
      <c r="C86" s="55"/>
      <c r="D86" s="55"/>
      <c r="E86" s="55"/>
      <c r="F86" s="55"/>
      <c r="G86" s="55"/>
      <c r="H86" s="55"/>
      <c r="I86" s="55"/>
      <c r="J86" s="55"/>
    </row>
  </sheetData>
  <sheetProtection/>
  <mergeCells count="102">
    <mergeCell ref="A2:J2"/>
    <mergeCell ref="B4:J4"/>
    <mergeCell ref="A5:I5"/>
    <mergeCell ref="C6:I6"/>
    <mergeCell ref="C7:I7"/>
    <mergeCell ref="A8:J8"/>
    <mergeCell ref="B9:E9"/>
    <mergeCell ref="F9:J9"/>
    <mergeCell ref="B10:E10"/>
    <mergeCell ref="F10:J10"/>
    <mergeCell ref="A11:J11"/>
    <mergeCell ref="E12:G12"/>
    <mergeCell ref="C14:D14"/>
    <mergeCell ref="C15:D15"/>
    <mergeCell ref="C16:D16"/>
    <mergeCell ref="C17:D17"/>
    <mergeCell ref="C18:D18"/>
    <mergeCell ref="C19:D19"/>
    <mergeCell ref="C20:D20"/>
    <mergeCell ref="C21:D21"/>
    <mergeCell ref="C22:D22"/>
    <mergeCell ref="C23:D23"/>
    <mergeCell ref="C24:D24"/>
    <mergeCell ref="C25:D25"/>
    <mergeCell ref="A26:J26"/>
    <mergeCell ref="B27:C27"/>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B81:J81"/>
    <mergeCell ref="A84:J84"/>
    <mergeCell ref="A85:J85"/>
    <mergeCell ref="A86:J86"/>
    <mergeCell ref="A6:A7"/>
    <mergeCell ref="A12:A13"/>
    <mergeCell ref="A28:A40"/>
    <mergeCell ref="A41:A65"/>
    <mergeCell ref="A66:A77"/>
    <mergeCell ref="A78:A80"/>
    <mergeCell ref="B12:B13"/>
    <mergeCell ref="H12:H13"/>
    <mergeCell ref="I12:I13"/>
    <mergeCell ref="J12:J13"/>
    <mergeCell ref="B78:C80"/>
    <mergeCell ref="B74:C77"/>
    <mergeCell ref="B66:C73"/>
    <mergeCell ref="B39:C40"/>
    <mergeCell ref="B41:C65"/>
    <mergeCell ref="B33:C38"/>
    <mergeCell ref="B28:C32"/>
    <mergeCell ref="C12:D13"/>
  </mergeCells>
  <printOptions horizontalCentered="1"/>
  <pageMargins left="0.7086614173228347" right="0.31496062992125984" top="0.7874015748031497" bottom="0.7086614173228347" header="0.5118110236220472" footer="0.07874015748031496"/>
  <pageSetup blackAndWhite="1" fitToHeight="0" fitToWidth="0" horizontalDpi="600" verticalDpi="600" orientation="landscape" paperSize="9" scale="95"/>
  <headerFooter scaleWithDoc="0" alignWithMargins="0">
    <oddHeader>&amp;L附件1-2</oddHeader>
  </headerFooter>
</worksheet>
</file>

<file path=xl/worksheets/sheet14.xml><?xml version="1.0" encoding="utf-8"?>
<worksheet xmlns="http://schemas.openxmlformats.org/spreadsheetml/2006/main" xmlns:r="http://schemas.openxmlformats.org/officeDocument/2006/relationships">
  <dimension ref="A1:K39"/>
  <sheetViews>
    <sheetView zoomScale="85" zoomScaleNormal="85" workbookViewId="0" topLeftCell="A1">
      <selection activeCell="O17" sqref="O17"/>
    </sheetView>
  </sheetViews>
  <sheetFormatPr defaultColWidth="9.140625" defaultRowHeight="12.75"/>
  <cols>
    <col min="1" max="1" width="17.00390625" style="6" customWidth="1"/>
    <col min="2" max="2" width="11.57421875" style="6" customWidth="1"/>
    <col min="3" max="3" width="22.140625" style="6" customWidth="1"/>
    <col min="4" max="6" width="13.8515625" style="6" customWidth="1"/>
    <col min="7" max="7" width="11.7109375" style="6" customWidth="1"/>
    <col min="8" max="8" width="12.7109375" style="6" customWidth="1"/>
    <col min="9" max="10" width="8.28125" style="6" customWidth="1"/>
    <col min="11" max="11" width="27.57421875" style="6" customWidth="1"/>
    <col min="12" max="16384" width="9.140625" style="6" customWidth="1"/>
  </cols>
  <sheetData>
    <row r="1" s="1" customFormat="1" ht="21.75" customHeight="1">
      <c r="A1" s="7" t="s">
        <v>697</v>
      </c>
    </row>
    <row r="2" spans="1:11" ht="24.75" customHeight="1">
      <c r="A2" s="8" t="s">
        <v>698</v>
      </c>
      <c r="B2" s="8"/>
      <c r="C2" s="8"/>
      <c r="D2" s="8"/>
      <c r="E2" s="8"/>
      <c r="F2" s="8"/>
      <c r="G2" s="8"/>
      <c r="H2" s="8"/>
      <c r="I2" s="8"/>
      <c r="J2" s="8"/>
      <c r="K2" s="8"/>
    </row>
    <row r="3" spans="1:11" ht="24.75" customHeight="1">
      <c r="A3" s="8"/>
      <c r="B3" s="8"/>
      <c r="C3" s="8"/>
      <c r="D3" s="8"/>
      <c r="E3" s="8"/>
      <c r="F3" s="8"/>
      <c r="G3" s="8"/>
      <c r="H3" s="8"/>
      <c r="I3" s="8"/>
      <c r="J3" s="8"/>
      <c r="K3" s="57"/>
    </row>
    <row r="4" spans="1:11" s="2" customFormat="1" ht="18" customHeight="1">
      <c r="A4" s="9" t="s">
        <v>699</v>
      </c>
      <c r="B4" s="10" t="str">
        <f>'附表12部门整体支出绩效自评情况'!B3</f>
        <v>大姚县教育体育局</v>
      </c>
      <c r="C4" s="10"/>
      <c r="D4" s="10"/>
      <c r="E4" s="10"/>
      <c r="F4" s="10"/>
      <c r="G4" s="10"/>
      <c r="H4" s="10"/>
      <c r="I4" s="10"/>
      <c r="K4" s="57" t="s">
        <v>700</v>
      </c>
    </row>
    <row r="5" spans="1:11" s="3" customFormat="1" ht="19.5" customHeight="1">
      <c r="A5" s="11" t="s">
        <v>701</v>
      </c>
      <c r="B5" s="12" t="s">
        <v>5</v>
      </c>
      <c r="C5" s="101" t="s">
        <v>702</v>
      </c>
      <c r="D5" s="101" t="s">
        <v>5</v>
      </c>
      <c r="E5" s="101" t="s">
        <v>5</v>
      </c>
      <c r="F5" s="101" t="s">
        <v>5</v>
      </c>
      <c r="G5" s="101" t="s">
        <v>5</v>
      </c>
      <c r="H5" s="101" t="s">
        <v>5</v>
      </c>
      <c r="I5" s="101"/>
      <c r="J5" s="101" t="s">
        <v>5</v>
      </c>
      <c r="K5" s="101" t="s">
        <v>5</v>
      </c>
    </row>
    <row r="6" spans="1:11" s="3" customFormat="1" ht="19.5" customHeight="1">
      <c r="A6" s="14" t="s">
        <v>703</v>
      </c>
      <c r="B6" s="15" t="s">
        <v>5</v>
      </c>
      <c r="C6" s="15" t="s">
        <v>526</v>
      </c>
      <c r="D6" s="15" t="s">
        <v>5</v>
      </c>
      <c r="E6" s="15" t="s">
        <v>5</v>
      </c>
      <c r="F6" s="16" t="s">
        <v>704</v>
      </c>
      <c r="G6" s="15" t="str">
        <f>'附表12部门整体支出绩效自评情况'!B3</f>
        <v>大姚县教育体育局</v>
      </c>
      <c r="H6" s="15" t="s">
        <v>5</v>
      </c>
      <c r="I6" s="15"/>
      <c r="J6" s="15" t="s">
        <v>5</v>
      </c>
      <c r="K6" s="15" t="s">
        <v>5</v>
      </c>
    </row>
    <row r="7" spans="1:11" s="3" customFormat="1" ht="15.75" customHeight="1">
      <c r="A7" s="17" t="s">
        <v>705</v>
      </c>
      <c r="B7" s="15" t="s">
        <v>5</v>
      </c>
      <c r="C7" s="15" t="s">
        <v>5</v>
      </c>
      <c r="D7" s="15" t="s">
        <v>706</v>
      </c>
      <c r="E7" s="15" t="s">
        <v>479</v>
      </c>
      <c r="F7" s="15" t="s">
        <v>707</v>
      </c>
      <c r="G7" s="15" t="s">
        <v>708</v>
      </c>
      <c r="H7" s="15" t="s">
        <v>709</v>
      </c>
      <c r="I7" s="58" t="s">
        <v>710</v>
      </c>
      <c r="J7" s="59"/>
      <c r="K7" s="12"/>
    </row>
    <row r="8" spans="1:11" s="3" customFormat="1" ht="15.75" customHeight="1">
      <c r="A8" s="14" t="s">
        <v>5</v>
      </c>
      <c r="B8" s="15" t="s">
        <v>5</v>
      </c>
      <c r="C8" s="18" t="s">
        <v>711</v>
      </c>
      <c r="D8" s="19">
        <v>60850</v>
      </c>
      <c r="E8" s="19">
        <v>60850</v>
      </c>
      <c r="F8" s="19">
        <v>53850</v>
      </c>
      <c r="G8" s="15">
        <v>10</v>
      </c>
      <c r="H8" s="20">
        <f>F8/E8</f>
        <v>0.8849630238290879</v>
      </c>
      <c r="I8" s="60">
        <f>G8*H8</f>
        <v>8.849630238290878</v>
      </c>
      <c r="J8" s="61"/>
      <c r="K8" s="62"/>
    </row>
    <row r="9" spans="1:11" s="3" customFormat="1" ht="15.75" customHeight="1">
      <c r="A9" s="14" t="s">
        <v>5</v>
      </c>
      <c r="B9" s="15" t="s">
        <v>5</v>
      </c>
      <c r="C9" s="18" t="s">
        <v>712</v>
      </c>
      <c r="D9" s="19">
        <v>60850</v>
      </c>
      <c r="E9" s="19">
        <v>60850</v>
      </c>
      <c r="F9" s="19">
        <v>53850</v>
      </c>
      <c r="G9" s="15" t="s">
        <v>5</v>
      </c>
      <c r="H9" s="22" t="s">
        <v>5</v>
      </c>
      <c r="I9" s="58" t="s">
        <v>483</v>
      </c>
      <c r="J9" s="59"/>
      <c r="K9" s="12"/>
    </row>
    <row r="10" spans="1:11" s="3" customFormat="1" ht="15.75" customHeight="1">
      <c r="A10" s="14" t="s">
        <v>5</v>
      </c>
      <c r="B10" s="15" t="s">
        <v>5</v>
      </c>
      <c r="C10" s="18" t="s">
        <v>713</v>
      </c>
      <c r="D10" s="23"/>
      <c r="E10" s="23"/>
      <c r="F10" s="23"/>
      <c r="G10" s="15" t="s">
        <v>5</v>
      </c>
      <c r="H10" s="22" t="s">
        <v>5</v>
      </c>
      <c r="I10" s="58" t="s">
        <v>483</v>
      </c>
      <c r="J10" s="59"/>
      <c r="K10" s="12"/>
    </row>
    <row r="11" spans="1:11" s="3" customFormat="1" ht="15.75" customHeight="1">
      <c r="A11" s="14" t="s">
        <v>5</v>
      </c>
      <c r="B11" s="15" t="s">
        <v>5</v>
      </c>
      <c r="C11" s="18" t="s">
        <v>714</v>
      </c>
      <c r="D11" s="23"/>
      <c r="E11" s="23"/>
      <c r="F11" s="23"/>
      <c r="G11" s="15" t="s">
        <v>5</v>
      </c>
      <c r="H11" s="22" t="s">
        <v>5</v>
      </c>
      <c r="I11" s="58" t="s">
        <v>483</v>
      </c>
      <c r="J11" s="59"/>
      <c r="K11" s="12"/>
    </row>
    <row r="12" spans="1:11" s="3" customFormat="1" ht="17.25" customHeight="1">
      <c r="A12" s="17" t="s">
        <v>715</v>
      </c>
      <c r="B12" s="15" t="s">
        <v>716</v>
      </c>
      <c r="C12" s="15" t="s">
        <v>5</v>
      </c>
      <c r="D12" s="15" t="s">
        <v>5</v>
      </c>
      <c r="E12" s="15" t="s">
        <v>5</v>
      </c>
      <c r="F12" s="15" t="s">
        <v>572</v>
      </c>
      <c r="G12" s="15" t="s">
        <v>5</v>
      </c>
      <c r="H12" s="15" t="s">
        <v>5</v>
      </c>
      <c r="I12" s="15"/>
      <c r="J12" s="15" t="s">
        <v>5</v>
      </c>
      <c r="K12" s="15" t="s">
        <v>5</v>
      </c>
    </row>
    <row r="13" spans="1:11" s="3" customFormat="1" ht="46.5" customHeight="1">
      <c r="A13" s="14" t="s">
        <v>717</v>
      </c>
      <c r="B13" s="24" t="s">
        <v>718</v>
      </c>
      <c r="C13" s="24" t="s">
        <v>5</v>
      </c>
      <c r="D13" s="24" t="s">
        <v>5</v>
      </c>
      <c r="E13" s="24" t="s">
        <v>5</v>
      </c>
      <c r="F13" s="25" t="s">
        <v>719</v>
      </c>
      <c r="G13" s="18" t="s">
        <v>5</v>
      </c>
      <c r="H13" s="18" t="s">
        <v>5</v>
      </c>
      <c r="I13" s="18"/>
      <c r="J13" s="18" t="s">
        <v>5</v>
      </c>
      <c r="K13" s="18" t="s">
        <v>5</v>
      </c>
    </row>
    <row r="14" spans="1:11" s="4" customFormat="1" ht="18" customHeight="1">
      <c r="A14" s="26" t="s">
        <v>720</v>
      </c>
      <c r="B14" s="27"/>
      <c r="C14" s="27"/>
      <c r="D14" s="28"/>
      <c r="E14" s="26" t="s">
        <v>721</v>
      </c>
      <c r="F14" s="27"/>
      <c r="G14" s="27"/>
      <c r="H14" s="29" t="s">
        <v>722</v>
      </c>
      <c r="I14" s="35" t="s">
        <v>708</v>
      </c>
      <c r="J14" s="35" t="s">
        <v>710</v>
      </c>
      <c r="K14" s="35" t="s">
        <v>617</v>
      </c>
    </row>
    <row r="15" spans="1:11" s="4" customFormat="1" ht="18" customHeight="1">
      <c r="A15" s="30" t="s">
        <v>610</v>
      </c>
      <c r="B15" s="31" t="s">
        <v>611</v>
      </c>
      <c r="C15" s="32" t="s">
        <v>612</v>
      </c>
      <c r="D15" s="33"/>
      <c r="E15" s="31" t="s">
        <v>613</v>
      </c>
      <c r="F15" s="31" t="s">
        <v>614</v>
      </c>
      <c r="G15" s="34" t="s">
        <v>615</v>
      </c>
      <c r="H15" s="35" t="s">
        <v>5</v>
      </c>
      <c r="I15" s="35"/>
      <c r="J15" s="35"/>
      <c r="K15" s="35" t="s">
        <v>5</v>
      </c>
    </row>
    <row r="16" spans="1:11" s="3" customFormat="1" ht="16.5" customHeight="1">
      <c r="A16" s="36" t="s">
        <v>618</v>
      </c>
      <c r="B16" s="40" t="s">
        <v>619</v>
      </c>
      <c r="C16" s="38" t="s">
        <v>723</v>
      </c>
      <c r="D16" s="39"/>
      <c r="E16" s="40" t="s">
        <v>621</v>
      </c>
      <c r="F16" s="40">
        <v>100</v>
      </c>
      <c r="G16" s="41" t="s">
        <v>631</v>
      </c>
      <c r="H16" s="40">
        <v>100</v>
      </c>
      <c r="I16" s="40">
        <v>15</v>
      </c>
      <c r="J16" s="40">
        <v>15</v>
      </c>
      <c r="K16" s="44" t="s">
        <v>589</v>
      </c>
    </row>
    <row r="17" spans="1:11" s="3" customFormat="1" ht="16.5" customHeight="1">
      <c r="A17" s="42"/>
      <c r="B17" s="47" t="s">
        <v>629</v>
      </c>
      <c r="C17" s="38" t="s">
        <v>724</v>
      </c>
      <c r="D17" s="39"/>
      <c r="E17" s="40" t="s">
        <v>621</v>
      </c>
      <c r="F17" s="40">
        <v>100</v>
      </c>
      <c r="G17" s="41" t="s">
        <v>631</v>
      </c>
      <c r="H17" s="40">
        <v>100</v>
      </c>
      <c r="I17" s="40">
        <v>10</v>
      </c>
      <c r="J17" s="40">
        <v>10</v>
      </c>
      <c r="K17" s="44" t="s">
        <v>589</v>
      </c>
    </row>
    <row r="18" spans="1:11" s="3" customFormat="1" ht="16.5" customHeight="1">
      <c r="A18" s="42"/>
      <c r="B18" s="89"/>
      <c r="C18" s="38" t="s">
        <v>725</v>
      </c>
      <c r="D18" s="39"/>
      <c r="E18" s="40" t="s">
        <v>621</v>
      </c>
      <c r="F18" s="40">
        <v>100</v>
      </c>
      <c r="G18" s="41" t="s">
        <v>631</v>
      </c>
      <c r="H18" s="40">
        <v>100</v>
      </c>
      <c r="I18" s="40">
        <v>10</v>
      </c>
      <c r="J18" s="40">
        <v>10</v>
      </c>
      <c r="K18" s="44" t="s">
        <v>589</v>
      </c>
    </row>
    <row r="19" spans="1:11" s="3" customFormat="1" ht="16.5" customHeight="1">
      <c r="A19" s="42"/>
      <c r="B19" s="47" t="s">
        <v>637</v>
      </c>
      <c r="C19" s="38" t="s">
        <v>726</v>
      </c>
      <c r="D19" s="39"/>
      <c r="E19" s="40" t="s">
        <v>639</v>
      </c>
      <c r="F19" s="40" t="s">
        <v>727</v>
      </c>
      <c r="G19" s="41" t="s">
        <v>641</v>
      </c>
      <c r="H19" s="40" t="s">
        <v>642</v>
      </c>
      <c r="I19" s="40">
        <v>5</v>
      </c>
      <c r="J19" s="40">
        <v>5</v>
      </c>
      <c r="K19" s="44" t="s">
        <v>589</v>
      </c>
    </row>
    <row r="20" spans="1:11" s="3" customFormat="1" ht="16.5" customHeight="1">
      <c r="A20" s="42"/>
      <c r="B20" s="47" t="s">
        <v>644</v>
      </c>
      <c r="C20" s="38" t="s">
        <v>645</v>
      </c>
      <c r="D20" s="39"/>
      <c r="E20" s="40" t="s">
        <v>621</v>
      </c>
      <c r="F20" s="40">
        <v>300</v>
      </c>
      <c r="G20" s="41" t="s">
        <v>646</v>
      </c>
      <c r="H20" s="40">
        <v>300</v>
      </c>
      <c r="I20" s="40">
        <v>5</v>
      </c>
      <c r="J20" s="40">
        <v>5</v>
      </c>
      <c r="K20" s="44" t="s">
        <v>589</v>
      </c>
    </row>
    <row r="21" spans="1:11" s="3" customFormat="1" ht="16.5" customHeight="1">
      <c r="A21" s="42"/>
      <c r="B21" s="89"/>
      <c r="C21" s="38" t="s">
        <v>728</v>
      </c>
      <c r="D21" s="39"/>
      <c r="E21" s="40" t="s">
        <v>621</v>
      </c>
      <c r="F21" s="40">
        <v>700</v>
      </c>
      <c r="G21" s="41" t="s">
        <v>646</v>
      </c>
      <c r="H21" s="40">
        <v>700</v>
      </c>
      <c r="I21" s="40">
        <v>5</v>
      </c>
      <c r="J21" s="40">
        <v>5</v>
      </c>
      <c r="K21" s="44" t="s">
        <v>589</v>
      </c>
    </row>
    <row r="22" spans="1:11" s="3" customFormat="1" ht="16.5" customHeight="1">
      <c r="A22" s="42"/>
      <c r="B22" s="89"/>
      <c r="C22" s="38" t="s">
        <v>729</v>
      </c>
      <c r="D22" s="39"/>
      <c r="E22" s="40" t="s">
        <v>621</v>
      </c>
      <c r="F22" s="40">
        <v>1800</v>
      </c>
      <c r="G22" s="41" t="s">
        <v>646</v>
      </c>
      <c r="H22" s="40">
        <v>1800</v>
      </c>
      <c r="I22" s="40">
        <v>5</v>
      </c>
      <c r="J22" s="40">
        <v>5</v>
      </c>
      <c r="K22" s="44" t="s">
        <v>589</v>
      </c>
    </row>
    <row r="23" spans="1:11" s="3" customFormat="1" ht="16.5" customHeight="1">
      <c r="A23" s="99"/>
      <c r="B23" s="89"/>
      <c r="C23" s="38" t="s">
        <v>730</v>
      </c>
      <c r="D23" s="39"/>
      <c r="E23" s="40" t="s">
        <v>621</v>
      </c>
      <c r="F23" s="40">
        <v>3600</v>
      </c>
      <c r="G23" s="41" t="s">
        <v>646</v>
      </c>
      <c r="H23" s="40">
        <v>3600</v>
      </c>
      <c r="I23" s="40">
        <v>5</v>
      </c>
      <c r="J23" s="40">
        <v>5</v>
      </c>
      <c r="K23" s="44" t="s">
        <v>589</v>
      </c>
    </row>
    <row r="24" spans="1:11" s="3" customFormat="1" ht="16.5" customHeight="1">
      <c r="A24" s="44" t="s">
        <v>671</v>
      </c>
      <c r="B24" s="47" t="s">
        <v>672</v>
      </c>
      <c r="C24" s="38" t="s">
        <v>673</v>
      </c>
      <c r="D24" s="39"/>
      <c r="E24" s="40" t="s">
        <v>626</v>
      </c>
      <c r="F24" s="40">
        <v>85</v>
      </c>
      <c r="G24" s="41" t="s">
        <v>631</v>
      </c>
      <c r="H24" s="40">
        <v>88.93</v>
      </c>
      <c r="I24" s="40">
        <v>6</v>
      </c>
      <c r="J24" s="40">
        <v>6</v>
      </c>
      <c r="K24" s="44" t="s">
        <v>589</v>
      </c>
    </row>
    <row r="25" spans="1:11" s="3" customFormat="1" ht="16.5" customHeight="1">
      <c r="A25" s="44"/>
      <c r="B25" s="102"/>
      <c r="C25" s="38" t="s">
        <v>731</v>
      </c>
      <c r="D25" s="39"/>
      <c r="E25" s="40" t="s">
        <v>626</v>
      </c>
      <c r="F25" s="40">
        <v>95</v>
      </c>
      <c r="G25" s="41" t="s">
        <v>631</v>
      </c>
      <c r="H25" s="40">
        <v>100</v>
      </c>
      <c r="I25" s="40">
        <v>5</v>
      </c>
      <c r="J25" s="40">
        <v>5</v>
      </c>
      <c r="K25" s="44" t="s">
        <v>589</v>
      </c>
    </row>
    <row r="26" spans="1:11" s="3" customFormat="1" ht="16.5" customHeight="1">
      <c r="A26" s="44"/>
      <c r="B26" s="47" t="s">
        <v>681</v>
      </c>
      <c r="C26" s="38" t="s">
        <v>732</v>
      </c>
      <c r="D26" s="39"/>
      <c r="E26" s="40" t="s">
        <v>626</v>
      </c>
      <c r="F26" s="40">
        <v>3</v>
      </c>
      <c r="G26" s="41" t="s">
        <v>683</v>
      </c>
      <c r="H26" s="40">
        <v>3</v>
      </c>
      <c r="I26" s="40">
        <v>5</v>
      </c>
      <c r="J26" s="40">
        <v>5</v>
      </c>
      <c r="K26" s="44" t="s">
        <v>589</v>
      </c>
    </row>
    <row r="27" spans="1:11" s="3" customFormat="1" ht="16.5" customHeight="1">
      <c r="A27" s="44" t="s">
        <v>687</v>
      </c>
      <c r="B27" s="45" t="s">
        <v>688</v>
      </c>
      <c r="C27" s="38" t="s">
        <v>689</v>
      </c>
      <c r="D27" s="39"/>
      <c r="E27" s="40" t="s">
        <v>626</v>
      </c>
      <c r="F27" s="40">
        <v>85</v>
      </c>
      <c r="G27" s="41" t="s">
        <v>631</v>
      </c>
      <c r="H27" s="40">
        <v>98</v>
      </c>
      <c r="I27" s="40">
        <v>7</v>
      </c>
      <c r="J27" s="40">
        <v>7</v>
      </c>
      <c r="K27" s="44" t="s">
        <v>589</v>
      </c>
    </row>
    <row r="28" spans="1:11" s="3" customFormat="1" ht="16.5" customHeight="1">
      <c r="A28" s="44"/>
      <c r="B28" s="85"/>
      <c r="C28" s="38" t="s">
        <v>690</v>
      </c>
      <c r="D28" s="39"/>
      <c r="E28" s="40" t="s">
        <v>626</v>
      </c>
      <c r="F28" s="40">
        <v>85</v>
      </c>
      <c r="G28" s="41" t="s">
        <v>631</v>
      </c>
      <c r="H28" s="40">
        <v>98</v>
      </c>
      <c r="I28" s="40">
        <v>7</v>
      </c>
      <c r="J28" s="40">
        <v>7</v>
      </c>
      <c r="K28" s="44" t="s">
        <v>589</v>
      </c>
    </row>
    <row r="29" spans="1:11" s="4" customFormat="1" ht="16.5" customHeight="1">
      <c r="A29" s="35" t="s">
        <v>94</v>
      </c>
      <c r="B29" s="35"/>
      <c r="C29" s="35"/>
      <c r="D29" s="35"/>
      <c r="E29" s="48"/>
      <c r="F29" s="48"/>
      <c r="G29" s="48"/>
      <c r="H29" s="48"/>
      <c r="I29" s="48">
        <f>SUM(I16:I28)</f>
        <v>90</v>
      </c>
      <c r="J29" s="48">
        <f>SUM(J16:J28)</f>
        <v>90</v>
      </c>
      <c r="K29" s="35"/>
    </row>
    <row r="30" spans="1:11" s="3" customFormat="1" ht="16.5" customHeight="1">
      <c r="A30" s="49" t="s">
        <v>733</v>
      </c>
      <c r="B30" s="50"/>
      <c r="C30" s="50"/>
      <c r="D30" s="51"/>
      <c r="E30" s="52" t="s">
        <v>556</v>
      </c>
      <c r="F30" s="53"/>
      <c r="G30" s="53"/>
      <c r="H30" s="53"/>
      <c r="I30" s="53"/>
      <c r="J30" s="63"/>
      <c r="K30" s="64"/>
    </row>
    <row r="31" spans="1:11" s="3" customFormat="1" ht="16.5" customHeight="1">
      <c r="A31" s="26" t="s">
        <v>734</v>
      </c>
      <c r="B31" s="27"/>
      <c r="C31" s="27"/>
      <c r="D31" s="27"/>
      <c r="E31" s="54"/>
      <c r="F31" s="54"/>
      <c r="G31" s="54"/>
      <c r="H31" s="54"/>
      <c r="I31" s="65">
        <f>G8+I29</f>
        <v>100</v>
      </c>
      <c r="J31" s="103">
        <f>I8+J29</f>
        <v>98.84963023829087</v>
      </c>
      <c r="K31" s="16" t="s">
        <v>735</v>
      </c>
    </row>
    <row r="33" spans="1:10" s="5" customFormat="1" ht="18" customHeight="1">
      <c r="A33" s="55" t="s">
        <v>693</v>
      </c>
      <c r="B33" s="56"/>
      <c r="C33" s="56"/>
      <c r="D33" s="56"/>
      <c r="E33" s="56"/>
      <c r="F33" s="56"/>
      <c r="G33" s="56"/>
      <c r="H33" s="56"/>
      <c r="I33" s="56"/>
      <c r="J33" s="56"/>
    </row>
    <row r="34" spans="1:10" s="5" customFormat="1" ht="18" customHeight="1">
      <c r="A34" s="55" t="s">
        <v>694</v>
      </c>
      <c r="B34" s="55"/>
      <c r="C34" s="55"/>
      <c r="D34" s="55"/>
      <c r="E34" s="55"/>
      <c r="F34" s="55"/>
      <c r="G34" s="55"/>
      <c r="H34" s="55"/>
      <c r="I34" s="55"/>
      <c r="J34" s="55"/>
    </row>
    <row r="35" spans="1:10" s="5" customFormat="1" ht="18" customHeight="1">
      <c r="A35" s="55" t="s">
        <v>695</v>
      </c>
      <c r="B35" s="55"/>
      <c r="C35" s="55"/>
      <c r="D35" s="55"/>
      <c r="E35" s="55"/>
      <c r="F35" s="55"/>
      <c r="G35" s="55"/>
      <c r="H35" s="55"/>
      <c r="I35" s="55"/>
      <c r="J35" s="55"/>
    </row>
    <row r="36" spans="1:10" s="5" customFormat="1" ht="18" customHeight="1">
      <c r="A36" s="55" t="s">
        <v>736</v>
      </c>
      <c r="B36" s="55"/>
      <c r="C36" s="55"/>
      <c r="D36" s="55"/>
      <c r="E36" s="55"/>
      <c r="F36" s="55"/>
      <c r="G36" s="55"/>
      <c r="H36" s="55"/>
      <c r="I36" s="55"/>
      <c r="J36" s="55"/>
    </row>
    <row r="37" spans="1:10" s="5" customFormat="1" ht="18" customHeight="1">
      <c r="A37" s="55" t="s">
        <v>737</v>
      </c>
      <c r="B37" s="55"/>
      <c r="C37" s="55"/>
      <c r="D37" s="55"/>
      <c r="E37" s="55"/>
      <c r="F37" s="55"/>
      <c r="G37" s="55"/>
      <c r="H37" s="55"/>
      <c r="I37" s="55"/>
      <c r="J37" s="55"/>
    </row>
    <row r="38" spans="1:10" s="5" customFormat="1" ht="18" customHeight="1">
      <c r="A38" s="55" t="s">
        <v>738</v>
      </c>
      <c r="B38" s="55"/>
      <c r="C38" s="55"/>
      <c r="D38" s="55"/>
      <c r="E38" s="55"/>
      <c r="F38" s="55"/>
      <c r="G38" s="55"/>
      <c r="H38" s="55"/>
      <c r="I38" s="55"/>
      <c r="J38" s="55"/>
    </row>
    <row r="39" spans="1:10" s="5" customFormat="1" ht="18" customHeight="1">
      <c r="A39" s="55" t="s">
        <v>739</v>
      </c>
      <c r="B39" s="55"/>
      <c r="C39" s="55"/>
      <c r="D39" s="55"/>
      <c r="E39" s="55"/>
      <c r="F39" s="55"/>
      <c r="G39" s="55"/>
      <c r="H39" s="55"/>
      <c r="I39" s="55"/>
      <c r="J39" s="55"/>
    </row>
  </sheetData>
  <sheetProtection/>
  <mergeCells count="55">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A29:D29"/>
    <mergeCell ref="A30:D30"/>
    <mergeCell ref="E30:K30"/>
    <mergeCell ref="A31:D31"/>
    <mergeCell ref="A34:J34"/>
    <mergeCell ref="A35:J35"/>
    <mergeCell ref="A36:J36"/>
    <mergeCell ref="A37:J37"/>
    <mergeCell ref="A38:J38"/>
    <mergeCell ref="A39:J39"/>
    <mergeCell ref="A12:A13"/>
    <mergeCell ref="A16:A23"/>
    <mergeCell ref="A24:A26"/>
    <mergeCell ref="A27:A28"/>
    <mergeCell ref="B17:B18"/>
    <mergeCell ref="B20:B23"/>
    <mergeCell ref="B24:B25"/>
    <mergeCell ref="B27:B28"/>
    <mergeCell ref="H14:H15"/>
    <mergeCell ref="I14:I15"/>
    <mergeCell ref="J14:J15"/>
    <mergeCell ref="K14:K15"/>
    <mergeCell ref="A7:B11"/>
  </mergeCells>
  <printOptions horizontalCentered="1"/>
  <pageMargins left="0.7086614173228347" right="0.5118110236220472" top="0.7086614173228347" bottom="0.1968503937007874" header="0.5511811023622047" footer="0.11811023622047245"/>
  <pageSetup blackAndWhite="1" horizontalDpi="600" verticalDpi="600" orientation="landscape" paperSize="9"/>
  <headerFooter scaleWithDoc="0" alignWithMargins="0">
    <oddHeader>&amp;L附件1-3</oddHeader>
  </headerFooter>
</worksheet>
</file>

<file path=xl/worksheets/sheet15.xml><?xml version="1.0" encoding="utf-8"?>
<worksheet xmlns="http://schemas.openxmlformats.org/spreadsheetml/2006/main" xmlns:r="http://schemas.openxmlformats.org/officeDocument/2006/relationships">
  <dimension ref="A1:K36"/>
  <sheetViews>
    <sheetView workbookViewId="0" topLeftCell="A1">
      <selection activeCell="O17" sqref="O17"/>
    </sheetView>
  </sheetViews>
  <sheetFormatPr defaultColWidth="9.140625" defaultRowHeight="12.75"/>
  <cols>
    <col min="1" max="1" width="13.28125" style="6" customWidth="1"/>
    <col min="2" max="2" width="11.57421875" style="6" customWidth="1"/>
    <col min="3" max="3" width="22.140625" style="6" customWidth="1"/>
    <col min="4" max="6" width="14.8515625" style="6" customWidth="1"/>
    <col min="7" max="7" width="9.7109375" style="6" customWidth="1"/>
    <col min="8" max="8" width="10.421875" style="6" customWidth="1"/>
    <col min="9" max="10" width="8.28125" style="6" customWidth="1"/>
    <col min="11" max="11" width="26.28125" style="6" customWidth="1"/>
    <col min="12" max="16384" width="9.140625" style="6" customWidth="1"/>
  </cols>
  <sheetData>
    <row r="1" s="1" customFormat="1" ht="21.75" customHeight="1">
      <c r="A1" s="7" t="s">
        <v>740</v>
      </c>
    </row>
    <row r="2" spans="1:11" ht="24.75" customHeight="1">
      <c r="A2" s="8" t="s">
        <v>698</v>
      </c>
      <c r="B2" s="8"/>
      <c r="C2" s="8"/>
      <c r="D2" s="8"/>
      <c r="E2" s="8"/>
      <c r="F2" s="8"/>
      <c r="G2" s="8"/>
      <c r="H2" s="8"/>
      <c r="I2" s="8"/>
      <c r="J2" s="8"/>
      <c r="K2" s="8"/>
    </row>
    <row r="3" spans="1:11" ht="15" customHeight="1">
      <c r="A3" s="8"/>
      <c r="B3" s="8"/>
      <c r="C3" s="8"/>
      <c r="D3" s="8"/>
      <c r="E3" s="8"/>
      <c r="F3" s="8"/>
      <c r="G3" s="8"/>
      <c r="H3" s="8"/>
      <c r="I3" s="8"/>
      <c r="J3" s="8"/>
      <c r="K3" s="57"/>
    </row>
    <row r="4" spans="1:11" s="2" customFormat="1" ht="21" customHeight="1">
      <c r="A4" s="9" t="s">
        <v>699</v>
      </c>
      <c r="B4" s="10" t="str">
        <f>'附表12部门整体支出绩效自评情况'!B3</f>
        <v>大姚县教育体育局</v>
      </c>
      <c r="C4" s="10"/>
      <c r="D4" s="10"/>
      <c r="E4" s="10"/>
      <c r="F4" s="10"/>
      <c r="G4" s="10"/>
      <c r="H4" s="10"/>
      <c r="I4" s="10"/>
      <c r="K4" s="57" t="s">
        <v>700</v>
      </c>
    </row>
    <row r="5" spans="1:11" s="3" customFormat="1" ht="18" customHeight="1">
      <c r="A5" s="11" t="s">
        <v>701</v>
      </c>
      <c r="B5" s="12" t="s">
        <v>5</v>
      </c>
      <c r="C5" s="13" t="s">
        <v>741</v>
      </c>
      <c r="D5" s="13" t="s">
        <v>5</v>
      </c>
      <c r="E5" s="13" t="s">
        <v>5</v>
      </c>
      <c r="F5" s="13" t="s">
        <v>5</v>
      </c>
      <c r="G5" s="13" t="s">
        <v>5</v>
      </c>
      <c r="H5" s="13" t="s">
        <v>5</v>
      </c>
      <c r="I5" s="13"/>
      <c r="J5" s="13" t="s">
        <v>5</v>
      </c>
      <c r="K5" s="13" t="s">
        <v>5</v>
      </c>
    </row>
    <row r="6" spans="1:11" s="3" customFormat="1" ht="18" customHeight="1">
      <c r="A6" s="14" t="s">
        <v>703</v>
      </c>
      <c r="B6" s="15" t="s">
        <v>5</v>
      </c>
      <c r="C6" s="15" t="s">
        <v>526</v>
      </c>
      <c r="D6" s="15" t="s">
        <v>5</v>
      </c>
      <c r="E6" s="15" t="s">
        <v>5</v>
      </c>
      <c r="F6" s="16" t="s">
        <v>704</v>
      </c>
      <c r="G6" s="15" t="str">
        <f>'附表12部门整体支出绩效自评情况'!B3</f>
        <v>大姚县教育体育局</v>
      </c>
      <c r="H6" s="15" t="s">
        <v>5</v>
      </c>
      <c r="I6" s="15"/>
      <c r="J6" s="15" t="s">
        <v>5</v>
      </c>
      <c r="K6" s="15" t="s">
        <v>5</v>
      </c>
    </row>
    <row r="7" spans="1:11" s="3" customFormat="1" ht="18" customHeight="1">
      <c r="A7" s="17" t="s">
        <v>705</v>
      </c>
      <c r="B7" s="15" t="s">
        <v>5</v>
      </c>
      <c r="C7" s="15" t="s">
        <v>5</v>
      </c>
      <c r="D7" s="15" t="s">
        <v>706</v>
      </c>
      <c r="E7" s="15" t="s">
        <v>479</v>
      </c>
      <c r="F7" s="15" t="s">
        <v>707</v>
      </c>
      <c r="G7" s="15" t="s">
        <v>708</v>
      </c>
      <c r="H7" s="15" t="s">
        <v>709</v>
      </c>
      <c r="I7" s="58" t="s">
        <v>710</v>
      </c>
      <c r="J7" s="59"/>
      <c r="K7" s="12"/>
    </row>
    <row r="8" spans="1:11" s="3" customFormat="1" ht="18" customHeight="1">
      <c r="A8" s="14" t="s">
        <v>5</v>
      </c>
      <c r="B8" s="15" t="s">
        <v>5</v>
      </c>
      <c r="C8" s="18" t="s">
        <v>711</v>
      </c>
      <c r="D8" s="19">
        <v>705637</v>
      </c>
      <c r="E8" s="19">
        <v>705637</v>
      </c>
      <c r="F8" s="19">
        <v>705637</v>
      </c>
      <c r="G8" s="15">
        <v>10</v>
      </c>
      <c r="H8" s="20">
        <f>F8/E8</f>
        <v>1</v>
      </c>
      <c r="I8" s="60">
        <f>G8*H8</f>
        <v>10</v>
      </c>
      <c r="J8" s="61"/>
      <c r="K8" s="62"/>
    </row>
    <row r="9" spans="1:11" s="3" customFormat="1" ht="18" customHeight="1">
      <c r="A9" s="14" t="s">
        <v>5</v>
      </c>
      <c r="B9" s="15" t="s">
        <v>5</v>
      </c>
      <c r="C9" s="18" t="s">
        <v>712</v>
      </c>
      <c r="D9" s="96">
        <v>705637</v>
      </c>
      <c r="E9" s="96">
        <v>705637</v>
      </c>
      <c r="F9" s="96">
        <v>705637</v>
      </c>
      <c r="G9" s="97"/>
      <c r="H9" s="22" t="s">
        <v>5</v>
      </c>
      <c r="I9" s="58" t="s">
        <v>483</v>
      </c>
      <c r="J9" s="59"/>
      <c r="K9" s="12"/>
    </row>
    <row r="10" spans="1:11" s="3" customFormat="1" ht="18" customHeight="1">
      <c r="A10" s="14" t="s">
        <v>5</v>
      </c>
      <c r="B10" s="15" t="s">
        <v>5</v>
      </c>
      <c r="C10" s="18" t="s">
        <v>713</v>
      </c>
      <c r="D10" s="23"/>
      <c r="E10" s="23"/>
      <c r="F10" s="23"/>
      <c r="G10" s="15" t="s">
        <v>5</v>
      </c>
      <c r="H10" s="22" t="s">
        <v>5</v>
      </c>
      <c r="I10" s="58" t="s">
        <v>483</v>
      </c>
      <c r="J10" s="59"/>
      <c r="K10" s="12"/>
    </row>
    <row r="11" spans="1:11" s="3" customFormat="1" ht="18" customHeight="1">
      <c r="A11" s="14" t="s">
        <v>5</v>
      </c>
      <c r="B11" s="15" t="s">
        <v>5</v>
      </c>
      <c r="C11" s="18" t="s">
        <v>714</v>
      </c>
      <c r="D11" s="23"/>
      <c r="E11" s="23"/>
      <c r="F11" s="23"/>
      <c r="G11" s="15" t="s">
        <v>5</v>
      </c>
      <c r="H11" s="22" t="s">
        <v>5</v>
      </c>
      <c r="I11" s="58" t="s">
        <v>483</v>
      </c>
      <c r="J11" s="59"/>
      <c r="K11" s="12"/>
    </row>
    <row r="12" spans="1:11" s="3" customFormat="1" ht="18" customHeight="1">
      <c r="A12" s="17" t="s">
        <v>715</v>
      </c>
      <c r="B12" s="15" t="s">
        <v>716</v>
      </c>
      <c r="C12" s="15" t="s">
        <v>5</v>
      </c>
      <c r="D12" s="15" t="s">
        <v>5</v>
      </c>
      <c r="E12" s="15" t="s">
        <v>5</v>
      </c>
      <c r="F12" s="15" t="s">
        <v>572</v>
      </c>
      <c r="G12" s="15" t="s">
        <v>5</v>
      </c>
      <c r="H12" s="15" t="s">
        <v>5</v>
      </c>
      <c r="I12" s="15"/>
      <c r="J12" s="15" t="s">
        <v>5</v>
      </c>
      <c r="K12" s="15" t="s">
        <v>5</v>
      </c>
    </row>
    <row r="13" spans="1:11" s="3" customFormat="1" ht="45" customHeight="1">
      <c r="A13" s="14" t="s">
        <v>717</v>
      </c>
      <c r="B13" s="24" t="s">
        <v>742</v>
      </c>
      <c r="C13" s="24" t="s">
        <v>5</v>
      </c>
      <c r="D13" s="24" t="s">
        <v>5</v>
      </c>
      <c r="E13" s="24" t="s">
        <v>5</v>
      </c>
      <c r="F13" s="25" t="s">
        <v>743</v>
      </c>
      <c r="G13" s="18" t="s">
        <v>5</v>
      </c>
      <c r="H13" s="18" t="s">
        <v>5</v>
      </c>
      <c r="I13" s="18"/>
      <c r="J13" s="18" t="s">
        <v>5</v>
      </c>
      <c r="K13" s="18" t="s">
        <v>5</v>
      </c>
    </row>
    <row r="14" spans="1:11" s="4" customFormat="1" ht="21" customHeight="1">
      <c r="A14" s="26" t="s">
        <v>720</v>
      </c>
      <c r="B14" s="27"/>
      <c r="C14" s="27"/>
      <c r="D14" s="28"/>
      <c r="E14" s="26" t="s">
        <v>721</v>
      </c>
      <c r="F14" s="27"/>
      <c r="G14" s="27"/>
      <c r="H14" s="29" t="s">
        <v>722</v>
      </c>
      <c r="I14" s="35" t="s">
        <v>708</v>
      </c>
      <c r="J14" s="35" t="s">
        <v>710</v>
      </c>
      <c r="K14" s="35" t="s">
        <v>617</v>
      </c>
    </row>
    <row r="15" spans="1:11" s="4" customFormat="1" ht="21" customHeight="1">
      <c r="A15" s="30" t="s">
        <v>610</v>
      </c>
      <c r="B15" s="31" t="s">
        <v>611</v>
      </c>
      <c r="C15" s="32" t="s">
        <v>612</v>
      </c>
      <c r="D15" s="33"/>
      <c r="E15" s="31" t="s">
        <v>613</v>
      </c>
      <c r="F15" s="31" t="s">
        <v>614</v>
      </c>
      <c r="G15" s="34" t="s">
        <v>615</v>
      </c>
      <c r="H15" s="35" t="s">
        <v>5</v>
      </c>
      <c r="I15" s="35"/>
      <c r="J15" s="35"/>
      <c r="K15" s="35" t="s">
        <v>5</v>
      </c>
    </row>
    <row r="16" spans="1:11" s="3" customFormat="1" ht="15.75" customHeight="1">
      <c r="A16" s="36" t="s">
        <v>618</v>
      </c>
      <c r="B16" s="44" t="s">
        <v>619</v>
      </c>
      <c r="C16" s="38" t="s">
        <v>744</v>
      </c>
      <c r="D16" s="39"/>
      <c r="E16" s="40" t="s">
        <v>621</v>
      </c>
      <c r="F16" s="40">
        <v>24</v>
      </c>
      <c r="G16" s="98" t="s">
        <v>622</v>
      </c>
      <c r="H16" s="40">
        <v>100</v>
      </c>
      <c r="I16" s="40">
        <v>15</v>
      </c>
      <c r="J16" s="40">
        <v>15</v>
      </c>
      <c r="K16" s="44" t="s">
        <v>589</v>
      </c>
    </row>
    <row r="17" spans="1:11" s="3" customFormat="1" ht="15.75" customHeight="1">
      <c r="A17" s="42"/>
      <c r="B17" s="37" t="s">
        <v>629</v>
      </c>
      <c r="C17" s="38" t="s">
        <v>745</v>
      </c>
      <c r="D17" s="39"/>
      <c r="E17" s="40" t="s">
        <v>621</v>
      </c>
      <c r="F17" s="40">
        <v>100</v>
      </c>
      <c r="G17" s="41" t="s">
        <v>631</v>
      </c>
      <c r="H17" s="40">
        <v>100</v>
      </c>
      <c r="I17" s="40">
        <v>11</v>
      </c>
      <c r="J17" s="40">
        <v>11</v>
      </c>
      <c r="K17" s="44" t="s">
        <v>589</v>
      </c>
    </row>
    <row r="18" spans="1:11" s="3" customFormat="1" ht="15.75" customHeight="1">
      <c r="A18" s="42"/>
      <c r="B18" s="43"/>
      <c r="C18" s="38" t="s">
        <v>634</v>
      </c>
      <c r="D18" s="39"/>
      <c r="E18" s="40">
        <f>F18</f>
        <v>100</v>
      </c>
      <c r="F18" s="40">
        <v>100</v>
      </c>
      <c r="G18" s="41" t="s">
        <v>631</v>
      </c>
      <c r="H18" s="40">
        <v>100</v>
      </c>
      <c r="I18" s="40">
        <v>11</v>
      </c>
      <c r="J18" s="40">
        <v>11</v>
      </c>
      <c r="K18" s="44" t="s">
        <v>589</v>
      </c>
    </row>
    <row r="19" spans="1:11" s="3" customFormat="1" ht="15.75" customHeight="1">
      <c r="A19" s="42"/>
      <c r="B19" s="43"/>
      <c r="C19" s="38" t="s">
        <v>633</v>
      </c>
      <c r="D19" s="39"/>
      <c r="E19" s="40" t="s">
        <v>621</v>
      </c>
      <c r="F19" s="40">
        <v>100</v>
      </c>
      <c r="G19" s="41" t="s">
        <v>631</v>
      </c>
      <c r="H19" s="40">
        <v>100</v>
      </c>
      <c r="I19" s="40">
        <v>6</v>
      </c>
      <c r="J19" s="40">
        <v>6</v>
      </c>
      <c r="K19" s="44" t="s">
        <v>589</v>
      </c>
    </row>
    <row r="20" spans="1:11" s="3" customFormat="1" ht="15.75" customHeight="1">
      <c r="A20" s="42"/>
      <c r="B20" s="37" t="s">
        <v>637</v>
      </c>
      <c r="C20" s="38" t="s">
        <v>746</v>
      </c>
      <c r="D20" s="39"/>
      <c r="E20" s="40" t="s">
        <v>639</v>
      </c>
      <c r="F20" s="40" t="s">
        <v>727</v>
      </c>
      <c r="G20" s="41" t="s">
        <v>641</v>
      </c>
      <c r="H20" s="40" t="s">
        <v>642</v>
      </c>
      <c r="I20" s="40">
        <v>6</v>
      </c>
      <c r="J20" s="40">
        <v>6</v>
      </c>
      <c r="K20" s="44" t="s">
        <v>589</v>
      </c>
    </row>
    <row r="21" spans="1:11" s="3" customFormat="1" ht="15.75" customHeight="1">
      <c r="A21" s="99"/>
      <c r="B21" s="45" t="s">
        <v>644</v>
      </c>
      <c r="C21" s="38" t="s">
        <v>747</v>
      </c>
      <c r="D21" s="39"/>
      <c r="E21" s="40" t="s">
        <v>621</v>
      </c>
      <c r="F21" s="100" t="s">
        <v>748</v>
      </c>
      <c r="G21" s="41" t="s">
        <v>646</v>
      </c>
      <c r="H21" s="40">
        <v>2800</v>
      </c>
      <c r="I21" s="40">
        <v>6</v>
      </c>
      <c r="J21" s="40">
        <v>6</v>
      </c>
      <c r="K21" s="44" t="s">
        <v>589</v>
      </c>
    </row>
    <row r="22" spans="1:11" s="3" customFormat="1" ht="15.75" customHeight="1">
      <c r="A22" s="44" t="s">
        <v>671</v>
      </c>
      <c r="B22" s="78" t="s">
        <v>672</v>
      </c>
      <c r="C22" s="38" t="s">
        <v>749</v>
      </c>
      <c r="D22" s="39"/>
      <c r="E22" s="40" t="s">
        <v>621</v>
      </c>
      <c r="F22" s="40">
        <v>100</v>
      </c>
      <c r="G22" s="41" t="s">
        <v>631</v>
      </c>
      <c r="H22" s="40">
        <v>100</v>
      </c>
      <c r="I22" s="40">
        <v>7</v>
      </c>
      <c r="J22" s="40">
        <v>7</v>
      </c>
      <c r="K22" s="44" t="s">
        <v>589</v>
      </c>
    </row>
    <row r="23" spans="1:11" s="3" customFormat="1" ht="15.75" customHeight="1">
      <c r="A23" s="44"/>
      <c r="B23" s="40" t="s">
        <v>681</v>
      </c>
      <c r="C23" s="38" t="s">
        <v>750</v>
      </c>
      <c r="D23" s="39"/>
      <c r="E23" s="40" t="s">
        <v>626</v>
      </c>
      <c r="F23" s="40">
        <v>2</v>
      </c>
      <c r="G23" s="41" t="s">
        <v>683</v>
      </c>
      <c r="H23" s="40">
        <v>2</v>
      </c>
      <c r="I23" s="40">
        <v>7</v>
      </c>
      <c r="J23" s="40">
        <v>7</v>
      </c>
      <c r="K23" s="44" t="s">
        <v>589</v>
      </c>
    </row>
    <row r="24" spans="1:11" s="3" customFormat="1" ht="15.75" customHeight="1">
      <c r="A24" s="44" t="s">
        <v>687</v>
      </c>
      <c r="B24" s="45" t="s">
        <v>688</v>
      </c>
      <c r="C24" s="38" t="s">
        <v>751</v>
      </c>
      <c r="D24" s="39"/>
      <c r="E24" s="40" t="s">
        <v>626</v>
      </c>
      <c r="F24" s="40">
        <v>85</v>
      </c>
      <c r="G24" s="41" t="s">
        <v>631</v>
      </c>
      <c r="H24" s="40">
        <v>98</v>
      </c>
      <c r="I24" s="40">
        <v>7</v>
      </c>
      <c r="J24" s="40">
        <v>7</v>
      </c>
      <c r="K24" s="44" t="s">
        <v>589</v>
      </c>
    </row>
    <row r="25" spans="1:11" s="3" customFormat="1" ht="15.75" customHeight="1">
      <c r="A25" s="44"/>
      <c r="B25" s="85"/>
      <c r="C25" s="38" t="s">
        <v>752</v>
      </c>
      <c r="D25" s="39"/>
      <c r="E25" s="40" t="s">
        <v>626</v>
      </c>
      <c r="F25" s="40">
        <v>85</v>
      </c>
      <c r="G25" s="41" t="s">
        <v>631</v>
      </c>
      <c r="H25" s="40">
        <v>98</v>
      </c>
      <c r="I25" s="40">
        <v>7</v>
      </c>
      <c r="J25" s="40">
        <v>7</v>
      </c>
      <c r="K25" s="44" t="s">
        <v>589</v>
      </c>
    </row>
    <row r="26" spans="1:11" s="3" customFormat="1" ht="15.75" customHeight="1">
      <c r="A26" s="44"/>
      <c r="B26" s="46"/>
      <c r="C26" s="38" t="s">
        <v>691</v>
      </c>
      <c r="D26" s="39"/>
      <c r="E26" s="40" t="s">
        <v>626</v>
      </c>
      <c r="F26" s="40">
        <v>85</v>
      </c>
      <c r="G26" s="41" t="s">
        <v>631</v>
      </c>
      <c r="H26" s="40">
        <v>98</v>
      </c>
      <c r="I26" s="40">
        <v>7</v>
      </c>
      <c r="J26" s="40">
        <v>7</v>
      </c>
      <c r="K26" s="44" t="s">
        <v>589</v>
      </c>
    </row>
    <row r="27" spans="1:11" s="4" customFormat="1" ht="15.75" customHeight="1">
      <c r="A27" s="35" t="s">
        <v>94</v>
      </c>
      <c r="B27" s="35"/>
      <c r="C27" s="35"/>
      <c r="D27" s="35"/>
      <c r="E27" s="48"/>
      <c r="F27" s="48"/>
      <c r="G27" s="48"/>
      <c r="H27" s="48"/>
      <c r="I27" s="48">
        <f>SUM(I16:I26)</f>
        <v>90</v>
      </c>
      <c r="J27" s="48">
        <f>SUM(J16:J26)</f>
        <v>90</v>
      </c>
      <c r="K27" s="35"/>
    </row>
    <row r="28" spans="1:11" s="3" customFormat="1" ht="15.75" customHeight="1">
      <c r="A28" s="49" t="s">
        <v>733</v>
      </c>
      <c r="B28" s="50"/>
      <c r="C28" s="50"/>
      <c r="D28" s="51"/>
      <c r="E28" s="52" t="s">
        <v>556</v>
      </c>
      <c r="F28" s="53"/>
      <c r="G28" s="53"/>
      <c r="H28" s="53"/>
      <c r="I28" s="53"/>
      <c r="J28" s="63"/>
      <c r="K28" s="64"/>
    </row>
    <row r="29" spans="1:11" s="3" customFormat="1" ht="15.75" customHeight="1">
      <c r="A29" s="26" t="s">
        <v>734</v>
      </c>
      <c r="B29" s="27"/>
      <c r="C29" s="27"/>
      <c r="D29" s="27"/>
      <c r="E29" s="54"/>
      <c r="F29" s="54"/>
      <c r="G29" s="54"/>
      <c r="H29" s="54"/>
      <c r="I29" s="65">
        <f>G8+I27</f>
        <v>100</v>
      </c>
      <c r="J29" s="66">
        <f>I8+J27</f>
        <v>100</v>
      </c>
      <c r="K29" s="16" t="s">
        <v>735</v>
      </c>
    </row>
    <row r="30" spans="1:10" s="5" customFormat="1" ht="18" customHeight="1">
      <c r="A30" s="55" t="s">
        <v>693</v>
      </c>
      <c r="B30" s="56"/>
      <c r="C30" s="56"/>
      <c r="D30" s="56"/>
      <c r="E30" s="56"/>
      <c r="F30" s="56"/>
      <c r="G30" s="56"/>
      <c r="H30" s="56"/>
      <c r="I30" s="56"/>
      <c r="J30" s="56"/>
    </row>
    <row r="31" spans="1:10" s="5" customFormat="1" ht="18" customHeight="1">
      <c r="A31" s="55" t="s">
        <v>694</v>
      </c>
      <c r="B31" s="55"/>
      <c r="C31" s="55"/>
      <c r="D31" s="55"/>
      <c r="E31" s="55"/>
      <c r="F31" s="55"/>
      <c r="G31" s="55"/>
      <c r="H31" s="55"/>
      <c r="I31" s="55"/>
      <c r="J31" s="55"/>
    </row>
    <row r="32" spans="1:10" s="5" customFormat="1" ht="18" customHeight="1">
      <c r="A32" s="55" t="s">
        <v>695</v>
      </c>
      <c r="B32" s="55"/>
      <c r="C32" s="55"/>
      <c r="D32" s="55"/>
      <c r="E32" s="55"/>
      <c r="F32" s="55"/>
      <c r="G32" s="55"/>
      <c r="H32" s="55"/>
      <c r="I32" s="55"/>
      <c r="J32" s="55"/>
    </row>
    <row r="33" spans="1:10" s="5" customFormat="1" ht="18" customHeight="1">
      <c r="A33" s="55" t="s">
        <v>736</v>
      </c>
      <c r="B33" s="55"/>
      <c r="C33" s="55"/>
      <c r="D33" s="55"/>
      <c r="E33" s="55"/>
      <c r="F33" s="55"/>
      <c r="G33" s="55"/>
      <c r="H33" s="55"/>
      <c r="I33" s="55"/>
      <c r="J33" s="55"/>
    </row>
    <row r="34" spans="1:10" s="5" customFormat="1" ht="18" customHeight="1">
      <c r="A34" s="55" t="s">
        <v>737</v>
      </c>
      <c r="B34" s="55"/>
      <c r="C34" s="55"/>
      <c r="D34" s="55"/>
      <c r="E34" s="55"/>
      <c r="F34" s="55"/>
      <c r="G34" s="55"/>
      <c r="H34" s="55"/>
      <c r="I34" s="55"/>
      <c r="J34" s="55"/>
    </row>
    <row r="35" spans="1:10" s="5" customFormat="1" ht="18" customHeight="1">
      <c r="A35" s="55" t="s">
        <v>738</v>
      </c>
      <c r="B35" s="55"/>
      <c r="C35" s="55"/>
      <c r="D35" s="55"/>
      <c r="E35" s="55"/>
      <c r="F35" s="55"/>
      <c r="G35" s="55"/>
      <c r="H35" s="55"/>
      <c r="I35" s="55"/>
      <c r="J35" s="55"/>
    </row>
    <row r="36" spans="1:10" s="5" customFormat="1" ht="18" customHeight="1">
      <c r="A36" s="55" t="s">
        <v>739</v>
      </c>
      <c r="B36" s="55"/>
      <c r="C36" s="55"/>
      <c r="D36" s="55"/>
      <c r="E36" s="55"/>
      <c r="F36" s="55"/>
      <c r="G36" s="55"/>
      <c r="H36" s="55"/>
      <c r="I36" s="55"/>
      <c r="J36" s="55"/>
    </row>
  </sheetData>
  <sheetProtection/>
  <mergeCells count="49">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9:D19"/>
    <mergeCell ref="C20:D20"/>
    <mergeCell ref="C21:D21"/>
    <mergeCell ref="C22:D22"/>
    <mergeCell ref="C24:D24"/>
    <mergeCell ref="C25:D25"/>
    <mergeCell ref="C26:D26"/>
    <mergeCell ref="A27:D27"/>
    <mergeCell ref="A28:D28"/>
    <mergeCell ref="E28:K28"/>
    <mergeCell ref="A29:D29"/>
    <mergeCell ref="A31:J31"/>
    <mergeCell ref="A32:J32"/>
    <mergeCell ref="A33:J33"/>
    <mergeCell ref="A34:J34"/>
    <mergeCell ref="A35:J35"/>
    <mergeCell ref="A36:J36"/>
    <mergeCell ref="A12:A13"/>
    <mergeCell ref="A16:A21"/>
    <mergeCell ref="A22:A23"/>
    <mergeCell ref="A24:A26"/>
    <mergeCell ref="B17:B19"/>
    <mergeCell ref="B24:B26"/>
    <mergeCell ref="H14:H15"/>
    <mergeCell ref="I14:I15"/>
    <mergeCell ref="J14:J15"/>
    <mergeCell ref="K14:K15"/>
    <mergeCell ref="A7:B11"/>
  </mergeCells>
  <printOptions horizontalCentered="1"/>
  <pageMargins left="0.7086614173228347" right="0.5118110236220472" top="0.7874015748031497" bottom="0.3937007874015748" header="0.5511811023622047" footer="0.11811023622047245"/>
  <pageSetup blackAndWhite="1" horizontalDpi="600" verticalDpi="600" orientation="landscape" paperSize="9"/>
  <headerFooter scaleWithDoc="0" alignWithMargins="0">
    <oddHeader>&amp;L附件1-3</oddHeader>
  </headerFooter>
</worksheet>
</file>

<file path=xl/worksheets/sheet16.xml><?xml version="1.0" encoding="utf-8"?>
<worksheet xmlns="http://schemas.openxmlformats.org/spreadsheetml/2006/main" xmlns:r="http://schemas.openxmlformats.org/officeDocument/2006/relationships">
  <dimension ref="A1:K37"/>
  <sheetViews>
    <sheetView workbookViewId="0" topLeftCell="A1">
      <selection activeCell="O17" sqref="O17"/>
    </sheetView>
  </sheetViews>
  <sheetFormatPr defaultColWidth="9.140625" defaultRowHeight="12.75"/>
  <cols>
    <col min="1" max="1" width="14.28125" style="6" customWidth="1"/>
    <col min="2" max="2" width="11.57421875" style="6" customWidth="1"/>
    <col min="3" max="3" width="22.140625" style="6" customWidth="1"/>
    <col min="4" max="6" width="16.28125" style="6" customWidth="1"/>
    <col min="7" max="7" width="9.7109375" style="6" customWidth="1"/>
    <col min="8" max="8" width="10.421875" style="6" customWidth="1"/>
    <col min="9" max="10" width="8.28125" style="6" customWidth="1"/>
    <col min="11" max="11" width="27.57421875" style="6" customWidth="1"/>
    <col min="12" max="16384" width="9.140625" style="6" customWidth="1"/>
  </cols>
  <sheetData>
    <row r="1" s="1" customFormat="1" ht="21.75" customHeight="1">
      <c r="A1" s="7" t="s">
        <v>753</v>
      </c>
    </row>
    <row r="2" spans="1:11" ht="24.75" customHeight="1">
      <c r="A2" s="8" t="s">
        <v>698</v>
      </c>
      <c r="B2" s="8"/>
      <c r="C2" s="8"/>
      <c r="D2" s="8"/>
      <c r="E2" s="8"/>
      <c r="F2" s="8"/>
      <c r="G2" s="8"/>
      <c r="H2" s="8"/>
      <c r="I2" s="8"/>
      <c r="J2" s="8"/>
      <c r="K2" s="8"/>
    </row>
    <row r="3" spans="1:11" ht="15" customHeight="1">
      <c r="A3" s="8"/>
      <c r="B3" s="8"/>
      <c r="C3" s="8"/>
      <c r="D3" s="8"/>
      <c r="E3" s="8"/>
      <c r="F3" s="8"/>
      <c r="G3" s="8"/>
      <c r="H3" s="8"/>
      <c r="I3" s="8"/>
      <c r="J3" s="8"/>
      <c r="K3" s="57"/>
    </row>
    <row r="4" spans="1:11" s="2" customFormat="1" ht="18" customHeight="1">
      <c r="A4" s="9" t="s">
        <v>699</v>
      </c>
      <c r="B4" s="10" t="str">
        <f>'附表12部门整体支出绩效自评情况'!B3</f>
        <v>大姚县教育体育局</v>
      </c>
      <c r="C4" s="10"/>
      <c r="D4" s="10"/>
      <c r="E4" s="10"/>
      <c r="F4" s="10"/>
      <c r="G4" s="10"/>
      <c r="H4" s="10"/>
      <c r="I4" s="10"/>
      <c r="K4" s="57" t="s">
        <v>700</v>
      </c>
    </row>
    <row r="5" spans="1:11" s="3" customFormat="1" ht="15" customHeight="1">
      <c r="A5" s="11" t="s">
        <v>701</v>
      </c>
      <c r="B5" s="12" t="s">
        <v>5</v>
      </c>
      <c r="C5" s="13" t="s">
        <v>600</v>
      </c>
      <c r="D5" s="13" t="s">
        <v>5</v>
      </c>
      <c r="E5" s="13" t="s">
        <v>5</v>
      </c>
      <c r="F5" s="13" t="s">
        <v>5</v>
      </c>
      <c r="G5" s="13" t="s">
        <v>5</v>
      </c>
      <c r="H5" s="13" t="s">
        <v>5</v>
      </c>
      <c r="I5" s="13"/>
      <c r="J5" s="13" t="s">
        <v>5</v>
      </c>
      <c r="K5" s="13" t="s">
        <v>5</v>
      </c>
    </row>
    <row r="6" spans="1:11" s="3" customFormat="1" ht="15" customHeight="1">
      <c r="A6" s="14" t="s">
        <v>703</v>
      </c>
      <c r="B6" s="15" t="s">
        <v>5</v>
      </c>
      <c r="C6" s="15" t="s">
        <v>526</v>
      </c>
      <c r="D6" s="15" t="s">
        <v>5</v>
      </c>
      <c r="E6" s="15" t="s">
        <v>5</v>
      </c>
      <c r="F6" s="16" t="s">
        <v>704</v>
      </c>
      <c r="G6" s="15" t="str">
        <f>'附表12部门整体支出绩效自评情况'!B3</f>
        <v>大姚县教育体育局</v>
      </c>
      <c r="H6" s="15" t="s">
        <v>5</v>
      </c>
      <c r="I6" s="15"/>
      <c r="J6" s="15" t="s">
        <v>5</v>
      </c>
      <c r="K6" s="15" t="s">
        <v>5</v>
      </c>
    </row>
    <row r="7" spans="1:11" s="3" customFormat="1" ht="15" customHeight="1">
      <c r="A7" s="17" t="s">
        <v>705</v>
      </c>
      <c r="B7" s="15" t="s">
        <v>5</v>
      </c>
      <c r="C7" s="15" t="s">
        <v>5</v>
      </c>
      <c r="D7" s="15" t="s">
        <v>706</v>
      </c>
      <c r="E7" s="15" t="s">
        <v>479</v>
      </c>
      <c r="F7" s="15" t="s">
        <v>707</v>
      </c>
      <c r="G7" s="15" t="s">
        <v>708</v>
      </c>
      <c r="H7" s="15" t="s">
        <v>709</v>
      </c>
      <c r="I7" s="58" t="s">
        <v>710</v>
      </c>
      <c r="J7" s="59"/>
      <c r="K7" s="12"/>
    </row>
    <row r="8" spans="1:11" s="3" customFormat="1" ht="15" customHeight="1">
      <c r="A8" s="14" t="s">
        <v>5</v>
      </c>
      <c r="B8" s="15" t="s">
        <v>5</v>
      </c>
      <c r="C8" s="18" t="s">
        <v>711</v>
      </c>
      <c r="D8" s="21">
        <v>467919</v>
      </c>
      <c r="E8" s="21">
        <v>467919</v>
      </c>
      <c r="F8" s="21">
        <v>362200</v>
      </c>
      <c r="G8" s="21">
        <v>10</v>
      </c>
      <c r="H8" s="20">
        <f>F8/E8</f>
        <v>0.7740655968233818</v>
      </c>
      <c r="I8" s="60">
        <f>G8*H8</f>
        <v>7.740655968233819</v>
      </c>
      <c r="J8" s="61"/>
      <c r="K8" s="62"/>
    </row>
    <row r="9" spans="1:11" s="3" customFormat="1" ht="15" customHeight="1">
      <c r="A9" s="14" t="s">
        <v>5</v>
      </c>
      <c r="B9" s="15" t="s">
        <v>5</v>
      </c>
      <c r="C9" s="18" t="s">
        <v>712</v>
      </c>
      <c r="D9" s="21">
        <v>467919</v>
      </c>
      <c r="E9" s="21">
        <v>467919</v>
      </c>
      <c r="F9" s="21">
        <v>362200</v>
      </c>
      <c r="G9" s="15" t="s">
        <v>5</v>
      </c>
      <c r="H9" s="22" t="s">
        <v>5</v>
      </c>
      <c r="I9" s="58" t="s">
        <v>483</v>
      </c>
      <c r="J9" s="59"/>
      <c r="K9" s="12"/>
    </row>
    <row r="10" spans="1:11" s="3" customFormat="1" ht="15" customHeight="1">
      <c r="A10" s="14" t="s">
        <v>5</v>
      </c>
      <c r="B10" s="15" t="s">
        <v>5</v>
      </c>
      <c r="C10" s="18" t="s">
        <v>713</v>
      </c>
      <c r="D10" s="23"/>
      <c r="E10" s="23"/>
      <c r="F10" s="23"/>
      <c r="G10" s="15" t="s">
        <v>5</v>
      </c>
      <c r="H10" s="22" t="s">
        <v>5</v>
      </c>
      <c r="I10" s="58" t="s">
        <v>483</v>
      </c>
      <c r="J10" s="59"/>
      <c r="K10" s="12"/>
    </row>
    <row r="11" spans="1:11" s="3" customFormat="1" ht="15" customHeight="1">
      <c r="A11" s="14" t="s">
        <v>5</v>
      </c>
      <c r="B11" s="15" t="s">
        <v>5</v>
      </c>
      <c r="C11" s="18" t="s">
        <v>714</v>
      </c>
      <c r="D11" s="23"/>
      <c r="E11" s="23"/>
      <c r="F11" s="23"/>
      <c r="G11" s="15" t="s">
        <v>5</v>
      </c>
      <c r="H11" s="22" t="s">
        <v>5</v>
      </c>
      <c r="I11" s="58" t="s">
        <v>483</v>
      </c>
      <c r="J11" s="59"/>
      <c r="K11" s="12"/>
    </row>
    <row r="12" spans="1:11" s="3" customFormat="1" ht="16.5" customHeight="1">
      <c r="A12" s="17" t="s">
        <v>715</v>
      </c>
      <c r="B12" s="15" t="s">
        <v>716</v>
      </c>
      <c r="C12" s="15" t="s">
        <v>5</v>
      </c>
      <c r="D12" s="15" t="s">
        <v>5</v>
      </c>
      <c r="E12" s="15" t="s">
        <v>5</v>
      </c>
      <c r="F12" s="15" t="s">
        <v>572</v>
      </c>
      <c r="G12" s="15" t="s">
        <v>5</v>
      </c>
      <c r="H12" s="15" t="s">
        <v>5</v>
      </c>
      <c r="I12" s="15"/>
      <c r="J12" s="15" t="s">
        <v>5</v>
      </c>
      <c r="K12" s="15" t="s">
        <v>5</v>
      </c>
    </row>
    <row r="13" spans="1:11" s="3" customFormat="1" ht="50.25" customHeight="1">
      <c r="A13" s="14" t="s">
        <v>717</v>
      </c>
      <c r="B13" s="24" t="s">
        <v>754</v>
      </c>
      <c r="C13" s="24" t="s">
        <v>5</v>
      </c>
      <c r="D13" s="24" t="s">
        <v>5</v>
      </c>
      <c r="E13" s="24" t="s">
        <v>5</v>
      </c>
      <c r="F13" s="25" t="s">
        <v>755</v>
      </c>
      <c r="G13" s="18" t="s">
        <v>5</v>
      </c>
      <c r="H13" s="18" t="s">
        <v>5</v>
      </c>
      <c r="I13" s="18"/>
      <c r="J13" s="18" t="s">
        <v>5</v>
      </c>
      <c r="K13" s="18" t="s">
        <v>5</v>
      </c>
    </row>
    <row r="14" spans="1:11" s="4" customFormat="1" ht="15.75" customHeight="1">
      <c r="A14" s="26" t="s">
        <v>720</v>
      </c>
      <c r="B14" s="27"/>
      <c r="C14" s="27"/>
      <c r="D14" s="28"/>
      <c r="E14" s="26" t="s">
        <v>721</v>
      </c>
      <c r="F14" s="27"/>
      <c r="G14" s="27"/>
      <c r="H14" s="29" t="s">
        <v>722</v>
      </c>
      <c r="I14" s="35" t="s">
        <v>708</v>
      </c>
      <c r="J14" s="35" t="s">
        <v>710</v>
      </c>
      <c r="K14" s="35" t="s">
        <v>617</v>
      </c>
    </row>
    <row r="15" spans="1:11" s="4" customFormat="1" ht="16.5" customHeight="1">
      <c r="A15" s="30" t="s">
        <v>610</v>
      </c>
      <c r="B15" s="31" t="s">
        <v>611</v>
      </c>
      <c r="C15" s="32" t="s">
        <v>612</v>
      </c>
      <c r="D15" s="33"/>
      <c r="E15" s="31" t="s">
        <v>613</v>
      </c>
      <c r="F15" s="31" t="s">
        <v>614</v>
      </c>
      <c r="G15" s="34" t="s">
        <v>615</v>
      </c>
      <c r="H15" s="35" t="s">
        <v>5</v>
      </c>
      <c r="I15" s="35"/>
      <c r="J15" s="35"/>
      <c r="K15" s="35" t="s">
        <v>5</v>
      </c>
    </row>
    <row r="16" spans="1:11" s="3" customFormat="1" ht="16.5" customHeight="1">
      <c r="A16" s="36" t="s">
        <v>618</v>
      </c>
      <c r="B16" s="44" t="s">
        <v>619</v>
      </c>
      <c r="C16" s="38" t="s">
        <v>756</v>
      </c>
      <c r="D16" s="39"/>
      <c r="E16" s="40" t="s">
        <v>621</v>
      </c>
      <c r="F16" s="40">
        <v>39</v>
      </c>
      <c r="G16" s="41" t="s">
        <v>622</v>
      </c>
      <c r="H16" s="40">
        <v>39</v>
      </c>
      <c r="I16" s="40">
        <v>15</v>
      </c>
      <c r="J16" s="40">
        <v>15</v>
      </c>
      <c r="K16" s="44" t="s">
        <v>589</v>
      </c>
    </row>
    <row r="17" spans="1:11" s="3" customFormat="1" ht="16.5" customHeight="1">
      <c r="A17" s="42"/>
      <c r="B17" s="44" t="s">
        <v>629</v>
      </c>
      <c r="C17" s="77" t="s">
        <v>757</v>
      </c>
      <c r="D17" s="77"/>
      <c r="E17" s="40" t="s">
        <v>621</v>
      </c>
      <c r="F17" s="40">
        <v>100</v>
      </c>
      <c r="G17" s="41" t="s">
        <v>631</v>
      </c>
      <c r="H17" s="40">
        <v>100</v>
      </c>
      <c r="I17" s="40">
        <v>11</v>
      </c>
      <c r="J17" s="40">
        <v>11</v>
      </c>
      <c r="K17" s="44" t="s">
        <v>589</v>
      </c>
    </row>
    <row r="18" spans="1:11" s="3" customFormat="1" ht="16.5" customHeight="1">
      <c r="A18" s="42"/>
      <c r="B18" s="44"/>
      <c r="C18" s="77" t="s">
        <v>633</v>
      </c>
      <c r="D18" s="77"/>
      <c r="E18" s="40" t="s">
        <v>621</v>
      </c>
      <c r="F18" s="40">
        <v>100</v>
      </c>
      <c r="G18" s="41" t="s">
        <v>631</v>
      </c>
      <c r="H18" s="40">
        <v>100</v>
      </c>
      <c r="I18" s="40">
        <v>11</v>
      </c>
      <c r="J18" s="40">
        <v>11</v>
      </c>
      <c r="K18" s="44" t="s">
        <v>589</v>
      </c>
    </row>
    <row r="19" spans="1:11" s="3" customFormat="1" ht="16.5" customHeight="1">
      <c r="A19" s="42"/>
      <c r="B19" s="44"/>
      <c r="C19" s="77" t="s">
        <v>634</v>
      </c>
      <c r="D19" s="77"/>
      <c r="E19" s="40" t="s">
        <v>621</v>
      </c>
      <c r="F19" s="40">
        <v>100</v>
      </c>
      <c r="G19" s="41" t="s">
        <v>631</v>
      </c>
      <c r="H19" s="40">
        <v>100</v>
      </c>
      <c r="I19" s="40">
        <v>6</v>
      </c>
      <c r="J19" s="40">
        <v>6</v>
      </c>
      <c r="K19" s="44" t="s">
        <v>589</v>
      </c>
    </row>
    <row r="20" spans="1:11" s="3" customFormat="1" ht="16.5" customHeight="1">
      <c r="A20" s="42"/>
      <c r="B20" s="36" t="s">
        <v>637</v>
      </c>
      <c r="C20" s="90" t="s">
        <v>746</v>
      </c>
      <c r="D20" s="91"/>
      <c r="E20" s="40" t="s">
        <v>621</v>
      </c>
      <c r="F20" s="92" t="s">
        <v>640</v>
      </c>
      <c r="G20" s="41" t="s">
        <v>758</v>
      </c>
      <c r="H20" s="92" t="s">
        <v>640</v>
      </c>
      <c r="I20" s="40">
        <v>5</v>
      </c>
      <c r="J20" s="40">
        <v>5</v>
      </c>
      <c r="K20" s="44" t="s">
        <v>589</v>
      </c>
    </row>
    <row r="21" spans="1:11" s="3" customFormat="1" ht="16.5" customHeight="1">
      <c r="A21" s="42"/>
      <c r="B21" s="78" t="s">
        <v>644</v>
      </c>
      <c r="C21" s="93" t="s">
        <v>747</v>
      </c>
      <c r="D21" s="93"/>
      <c r="E21" s="44" t="s">
        <v>621</v>
      </c>
      <c r="F21" s="78">
        <v>5000</v>
      </c>
      <c r="G21" s="79" t="s">
        <v>646</v>
      </c>
      <c r="H21" s="78">
        <v>5000</v>
      </c>
      <c r="I21" s="40">
        <v>5</v>
      </c>
      <c r="J21" s="40">
        <v>5</v>
      </c>
      <c r="K21" s="44" t="s">
        <v>589</v>
      </c>
    </row>
    <row r="22" spans="1:11" s="3" customFormat="1" ht="16.5" customHeight="1">
      <c r="A22" s="44" t="s">
        <v>671</v>
      </c>
      <c r="B22" s="45" t="s">
        <v>672</v>
      </c>
      <c r="C22" s="83" t="s">
        <v>759</v>
      </c>
      <c r="D22" s="84"/>
      <c r="E22" s="40" t="s">
        <v>626</v>
      </c>
      <c r="F22" s="40">
        <v>95</v>
      </c>
      <c r="G22" s="41" t="s">
        <v>631</v>
      </c>
      <c r="H22" s="40">
        <v>100</v>
      </c>
      <c r="I22" s="40">
        <v>5</v>
      </c>
      <c r="J22" s="40">
        <v>5</v>
      </c>
      <c r="K22" s="44" t="s">
        <v>589</v>
      </c>
    </row>
    <row r="23" spans="1:11" s="3" customFormat="1" ht="16.5" customHeight="1">
      <c r="A23" s="44"/>
      <c r="B23" s="46"/>
      <c r="C23" s="83" t="s">
        <v>680</v>
      </c>
      <c r="D23" s="84"/>
      <c r="E23" s="40" t="s">
        <v>626</v>
      </c>
      <c r="F23" s="40">
        <v>95</v>
      </c>
      <c r="G23" s="41" t="s">
        <v>631</v>
      </c>
      <c r="H23" s="40">
        <v>100</v>
      </c>
      <c r="I23" s="40">
        <v>5</v>
      </c>
      <c r="J23" s="40">
        <v>5</v>
      </c>
      <c r="K23" s="44" t="s">
        <v>589</v>
      </c>
    </row>
    <row r="24" spans="1:11" s="3" customFormat="1" ht="16.5" customHeight="1">
      <c r="A24" s="44"/>
      <c r="B24" s="47" t="s">
        <v>681</v>
      </c>
      <c r="C24" s="83" t="s">
        <v>760</v>
      </c>
      <c r="D24" s="84"/>
      <c r="E24" s="40" t="s">
        <v>626</v>
      </c>
      <c r="F24" s="40">
        <v>3</v>
      </c>
      <c r="G24" s="41" t="s">
        <v>683</v>
      </c>
      <c r="H24" s="40">
        <v>3</v>
      </c>
      <c r="I24" s="40">
        <v>6</v>
      </c>
      <c r="J24" s="40">
        <v>6</v>
      </c>
      <c r="K24" s="44" t="s">
        <v>589</v>
      </c>
    </row>
    <row r="25" spans="1:11" s="3" customFormat="1" ht="16.5" customHeight="1">
      <c r="A25" s="44" t="s">
        <v>687</v>
      </c>
      <c r="B25" s="45" t="s">
        <v>688</v>
      </c>
      <c r="C25" s="38" t="s">
        <v>689</v>
      </c>
      <c r="D25" s="39"/>
      <c r="E25" s="40" t="s">
        <v>626</v>
      </c>
      <c r="F25" s="40">
        <v>85</v>
      </c>
      <c r="G25" s="41" t="s">
        <v>631</v>
      </c>
      <c r="H25" s="40">
        <v>98</v>
      </c>
      <c r="I25" s="40">
        <v>7</v>
      </c>
      <c r="J25" s="40">
        <v>7</v>
      </c>
      <c r="K25" s="44" t="s">
        <v>589</v>
      </c>
    </row>
    <row r="26" spans="1:11" s="3" customFormat="1" ht="16.5" customHeight="1">
      <c r="A26" s="44"/>
      <c r="B26" s="85"/>
      <c r="C26" s="38" t="s">
        <v>690</v>
      </c>
      <c r="D26" s="39"/>
      <c r="E26" s="40" t="s">
        <v>626</v>
      </c>
      <c r="F26" s="40">
        <v>85</v>
      </c>
      <c r="G26" s="41" t="s">
        <v>631</v>
      </c>
      <c r="H26" s="40">
        <v>98</v>
      </c>
      <c r="I26" s="40">
        <v>7</v>
      </c>
      <c r="J26" s="40">
        <v>7</v>
      </c>
      <c r="K26" s="44" t="s">
        <v>589</v>
      </c>
    </row>
    <row r="27" spans="1:11" s="3" customFormat="1" ht="16.5" customHeight="1">
      <c r="A27" s="44"/>
      <c r="B27" s="85"/>
      <c r="C27" s="38" t="s">
        <v>691</v>
      </c>
      <c r="D27" s="39"/>
      <c r="E27" s="40" t="s">
        <v>626</v>
      </c>
      <c r="F27" s="40">
        <v>85</v>
      </c>
      <c r="G27" s="41" t="s">
        <v>631</v>
      </c>
      <c r="H27" s="40">
        <v>98</v>
      </c>
      <c r="I27" s="40">
        <v>7</v>
      </c>
      <c r="J27" s="40">
        <v>7</v>
      </c>
      <c r="K27" s="44" t="s">
        <v>589</v>
      </c>
    </row>
    <row r="28" spans="1:11" s="4" customFormat="1" ht="16.5" customHeight="1">
      <c r="A28" s="35" t="s">
        <v>94</v>
      </c>
      <c r="B28" s="35"/>
      <c r="C28" s="35"/>
      <c r="D28" s="35"/>
      <c r="E28" s="48"/>
      <c r="F28" s="48"/>
      <c r="G28" s="48"/>
      <c r="H28" s="48"/>
      <c r="I28" s="48">
        <f>SUM(I16:I27)</f>
        <v>90</v>
      </c>
      <c r="J28" s="48">
        <f>SUM(J16:J27)</f>
        <v>90</v>
      </c>
      <c r="K28" s="35"/>
    </row>
    <row r="29" spans="1:11" s="3" customFormat="1" ht="16.5" customHeight="1">
      <c r="A29" s="44" t="s">
        <v>733</v>
      </c>
      <c r="B29" s="44"/>
      <c r="C29" s="44"/>
      <c r="D29" s="44"/>
      <c r="E29" s="94" t="s">
        <v>556</v>
      </c>
      <c r="F29" s="94"/>
      <c r="G29" s="94"/>
      <c r="H29" s="94"/>
      <c r="I29" s="94"/>
      <c r="J29" s="94"/>
      <c r="K29" s="94"/>
    </row>
    <row r="30" spans="1:11" s="3" customFormat="1" ht="16.5" customHeight="1">
      <c r="A30" s="35" t="s">
        <v>734</v>
      </c>
      <c r="B30" s="35"/>
      <c r="C30" s="35"/>
      <c r="D30" s="35"/>
      <c r="E30" s="54"/>
      <c r="F30" s="54"/>
      <c r="G30" s="54"/>
      <c r="H30" s="54"/>
      <c r="I30" s="65">
        <f>G8+I28</f>
        <v>100</v>
      </c>
      <c r="J30" s="95">
        <f>J28+I8</f>
        <v>97.74065596823382</v>
      </c>
      <c r="K30" s="35" t="s">
        <v>735</v>
      </c>
    </row>
    <row r="31" spans="1:10" s="5" customFormat="1" ht="18" customHeight="1">
      <c r="A31" s="55" t="s">
        <v>693</v>
      </c>
      <c r="B31" s="56"/>
      <c r="C31" s="56"/>
      <c r="D31" s="56"/>
      <c r="E31" s="56"/>
      <c r="F31" s="56"/>
      <c r="G31" s="56"/>
      <c r="H31" s="56"/>
      <c r="I31" s="56"/>
      <c r="J31" s="56"/>
    </row>
    <row r="32" spans="1:10" s="5" customFormat="1" ht="18" customHeight="1">
      <c r="A32" s="55" t="s">
        <v>694</v>
      </c>
      <c r="B32" s="55"/>
      <c r="C32" s="55"/>
      <c r="D32" s="55"/>
      <c r="E32" s="55"/>
      <c r="F32" s="55"/>
      <c r="G32" s="55"/>
      <c r="H32" s="55"/>
      <c r="I32" s="55"/>
      <c r="J32" s="55"/>
    </row>
    <row r="33" spans="1:10" s="5" customFormat="1" ht="18" customHeight="1">
      <c r="A33" s="55" t="s">
        <v>695</v>
      </c>
      <c r="B33" s="55"/>
      <c r="C33" s="55"/>
      <c r="D33" s="55"/>
      <c r="E33" s="55"/>
      <c r="F33" s="55"/>
      <c r="G33" s="55"/>
      <c r="H33" s="55"/>
      <c r="I33" s="55"/>
      <c r="J33" s="55"/>
    </row>
    <row r="34" spans="1:10" s="5" customFormat="1" ht="18" customHeight="1">
      <c r="A34" s="55" t="s">
        <v>736</v>
      </c>
      <c r="B34" s="55"/>
      <c r="C34" s="55"/>
      <c r="D34" s="55"/>
      <c r="E34" s="55"/>
      <c r="F34" s="55"/>
      <c r="G34" s="55"/>
      <c r="H34" s="55"/>
      <c r="I34" s="55"/>
      <c r="J34" s="55"/>
    </row>
    <row r="35" spans="1:10" s="5" customFormat="1" ht="18" customHeight="1">
      <c r="A35" s="55" t="s">
        <v>737</v>
      </c>
      <c r="B35" s="55"/>
      <c r="C35" s="55"/>
      <c r="D35" s="55"/>
      <c r="E35" s="55"/>
      <c r="F35" s="55"/>
      <c r="G35" s="55"/>
      <c r="H35" s="55"/>
      <c r="I35" s="55"/>
      <c r="J35" s="55"/>
    </row>
    <row r="36" spans="1:10" s="5" customFormat="1" ht="18" customHeight="1">
      <c r="A36" s="55" t="s">
        <v>738</v>
      </c>
      <c r="B36" s="55"/>
      <c r="C36" s="55"/>
      <c r="D36" s="55"/>
      <c r="E36" s="55"/>
      <c r="F36" s="55"/>
      <c r="G36" s="55"/>
      <c r="H36" s="55"/>
      <c r="I36" s="55"/>
      <c r="J36" s="55"/>
    </row>
    <row r="37" spans="1:10" s="5" customFormat="1" ht="18" customHeight="1">
      <c r="A37" s="55" t="s">
        <v>739</v>
      </c>
      <c r="B37" s="55"/>
      <c r="C37" s="55"/>
      <c r="D37" s="55"/>
      <c r="E37" s="55"/>
      <c r="F37" s="55"/>
      <c r="G37" s="55"/>
      <c r="H37" s="55"/>
      <c r="I37" s="55"/>
      <c r="J37" s="55"/>
    </row>
  </sheetData>
  <sheetProtection/>
  <mergeCells count="53">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C25:D25"/>
    <mergeCell ref="C26:D26"/>
    <mergeCell ref="C27:D27"/>
    <mergeCell ref="A28:D28"/>
    <mergeCell ref="A29:D29"/>
    <mergeCell ref="E29:K29"/>
    <mergeCell ref="A30:D30"/>
    <mergeCell ref="A32:J32"/>
    <mergeCell ref="A33:J33"/>
    <mergeCell ref="A34:J34"/>
    <mergeCell ref="A35:J35"/>
    <mergeCell ref="A36:J36"/>
    <mergeCell ref="A37:J37"/>
    <mergeCell ref="A12:A13"/>
    <mergeCell ref="A16:A21"/>
    <mergeCell ref="A22:A24"/>
    <mergeCell ref="A25:A27"/>
    <mergeCell ref="B17:B19"/>
    <mergeCell ref="B22:B23"/>
    <mergeCell ref="B25:B27"/>
    <mergeCell ref="H14:H15"/>
    <mergeCell ref="I14:I15"/>
    <mergeCell ref="J14:J15"/>
    <mergeCell ref="K14:K15"/>
    <mergeCell ref="A7:B11"/>
  </mergeCells>
  <printOptions horizontalCentered="1"/>
  <pageMargins left="0.7086614173228347" right="0.5118110236220472" top="0.7086614173228347" bottom="0.3937007874015748" header="0.5511811023622047" footer="0.11811023622047245"/>
  <pageSetup blackAndWhite="1" horizontalDpi="600" verticalDpi="600" orientation="landscape" paperSize="9"/>
  <headerFooter scaleWithDoc="0" alignWithMargins="0">
    <oddHeader>&amp;L附件1-3</oddHeader>
  </headerFooter>
</worksheet>
</file>

<file path=xl/worksheets/sheet17.xml><?xml version="1.0" encoding="utf-8"?>
<worksheet xmlns="http://schemas.openxmlformats.org/spreadsheetml/2006/main" xmlns:r="http://schemas.openxmlformats.org/officeDocument/2006/relationships">
  <dimension ref="A1:K34"/>
  <sheetViews>
    <sheetView workbookViewId="0" topLeftCell="A1">
      <selection activeCell="O17" sqref="O17"/>
    </sheetView>
  </sheetViews>
  <sheetFormatPr defaultColWidth="9.140625" defaultRowHeight="12.75"/>
  <cols>
    <col min="1" max="1" width="14.28125" style="6" customWidth="1"/>
    <col min="2" max="2" width="11.57421875" style="6" customWidth="1"/>
    <col min="3" max="3" width="22.140625" style="6" customWidth="1"/>
    <col min="4" max="6" width="15.28125" style="6" customWidth="1"/>
    <col min="7" max="8" width="12.28125" style="6" customWidth="1"/>
    <col min="9" max="10" width="8.28125" style="6" customWidth="1"/>
    <col min="11" max="11" width="27.57421875" style="6" customWidth="1"/>
    <col min="12" max="16384" width="9.140625" style="6" customWidth="1"/>
  </cols>
  <sheetData>
    <row r="1" s="1" customFormat="1" ht="21.75" customHeight="1">
      <c r="A1" s="7" t="s">
        <v>761</v>
      </c>
    </row>
    <row r="2" spans="1:11" ht="24.75" customHeight="1">
      <c r="A2" s="8" t="s">
        <v>698</v>
      </c>
      <c r="B2" s="8"/>
      <c r="C2" s="8"/>
      <c r="D2" s="8"/>
      <c r="E2" s="8"/>
      <c r="F2" s="8"/>
      <c r="G2" s="8"/>
      <c r="H2" s="8"/>
      <c r="I2" s="8"/>
      <c r="J2" s="8"/>
      <c r="K2" s="8"/>
    </row>
    <row r="3" spans="1:11" ht="15" customHeight="1">
      <c r="A3" s="8"/>
      <c r="B3" s="8"/>
      <c r="C3" s="8"/>
      <c r="D3" s="8"/>
      <c r="E3" s="8"/>
      <c r="F3" s="8"/>
      <c r="G3" s="8"/>
      <c r="H3" s="8"/>
      <c r="I3" s="8"/>
      <c r="J3" s="8"/>
      <c r="K3" s="57"/>
    </row>
    <row r="4" spans="1:11" s="2" customFormat="1" ht="19.5" customHeight="1">
      <c r="A4" s="9" t="s">
        <v>699</v>
      </c>
      <c r="B4" s="10" t="str">
        <f>'附表12部门整体支出绩效自评情况'!B3</f>
        <v>大姚县教育体育局</v>
      </c>
      <c r="C4" s="10"/>
      <c r="D4" s="10"/>
      <c r="E4" s="10"/>
      <c r="F4" s="10"/>
      <c r="G4" s="10"/>
      <c r="H4" s="10"/>
      <c r="I4" s="10"/>
      <c r="K4" s="57" t="s">
        <v>700</v>
      </c>
    </row>
    <row r="5" spans="1:11" s="3" customFormat="1" ht="18" customHeight="1">
      <c r="A5" s="11" t="s">
        <v>701</v>
      </c>
      <c r="B5" s="12" t="s">
        <v>5</v>
      </c>
      <c r="C5" s="13" t="s">
        <v>762</v>
      </c>
      <c r="D5" s="13" t="s">
        <v>5</v>
      </c>
      <c r="E5" s="13" t="s">
        <v>5</v>
      </c>
      <c r="F5" s="13" t="s">
        <v>5</v>
      </c>
      <c r="G5" s="13" t="s">
        <v>5</v>
      </c>
      <c r="H5" s="13" t="s">
        <v>5</v>
      </c>
      <c r="I5" s="13"/>
      <c r="J5" s="13" t="s">
        <v>5</v>
      </c>
      <c r="K5" s="13" t="s">
        <v>5</v>
      </c>
    </row>
    <row r="6" spans="1:11" s="3" customFormat="1" ht="18" customHeight="1">
      <c r="A6" s="14" t="s">
        <v>703</v>
      </c>
      <c r="B6" s="15" t="s">
        <v>5</v>
      </c>
      <c r="C6" s="15" t="s">
        <v>526</v>
      </c>
      <c r="D6" s="15" t="s">
        <v>5</v>
      </c>
      <c r="E6" s="15" t="s">
        <v>5</v>
      </c>
      <c r="F6" s="16" t="s">
        <v>704</v>
      </c>
      <c r="G6" s="15" t="str">
        <f>'附表12部门整体支出绩效自评情况'!B3</f>
        <v>大姚县教育体育局</v>
      </c>
      <c r="H6" s="15" t="s">
        <v>5</v>
      </c>
      <c r="I6" s="15"/>
      <c r="J6" s="15" t="s">
        <v>5</v>
      </c>
      <c r="K6" s="15" t="s">
        <v>5</v>
      </c>
    </row>
    <row r="7" spans="1:11" s="3" customFormat="1" ht="18" customHeight="1">
      <c r="A7" s="17" t="s">
        <v>705</v>
      </c>
      <c r="B7" s="15" t="s">
        <v>5</v>
      </c>
      <c r="C7" s="15" t="s">
        <v>5</v>
      </c>
      <c r="D7" s="15" t="s">
        <v>706</v>
      </c>
      <c r="E7" s="15" t="s">
        <v>479</v>
      </c>
      <c r="F7" s="15" t="s">
        <v>707</v>
      </c>
      <c r="G7" s="15" t="s">
        <v>708</v>
      </c>
      <c r="H7" s="15" t="s">
        <v>709</v>
      </c>
      <c r="I7" s="58" t="s">
        <v>710</v>
      </c>
      <c r="J7" s="59"/>
      <c r="K7" s="12"/>
    </row>
    <row r="8" spans="1:11" s="3" customFormat="1" ht="18" customHeight="1">
      <c r="A8" s="14" t="s">
        <v>5</v>
      </c>
      <c r="B8" s="15" t="s">
        <v>5</v>
      </c>
      <c r="C8" s="18" t="s">
        <v>711</v>
      </c>
      <c r="D8" s="19">
        <v>248000</v>
      </c>
      <c r="E8" s="19">
        <v>248000</v>
      </c>
      <c r="F8" s="19">
        <v>248000</v>
      </c>
      <c r="G8" s="15">
        <v>10</v>
      </c>
      <c r="H8" s="20">
        <f>F8/E8</f>
        <v>1</v>
      </c>
      <c r="I8" s="60">
        <f>G8*H8</f>
        <v>10</v>
      </c>
      <c r="J8" s="61"/>
      <c r="K8" s="62"/>
    </row>
    <row r="9" spans="1:11" s="3" customFormat="1" ht="18" customHeight="1">
      <c r="A9" s="14" t="s">
        <v>5</v>
      </c>
      <c r="B9" s="15" t="s">
        <v>5</v>
      </c>
      <c r="C9" s="18" t="s">
        <v>712</v>
      </c>
      <c r="D9" s="19">
        <v>248000</v>
      </c>
      <c r="E9" s="19">
        <v>248000</v>
      </c>
      <c r="F9" s="19">
        <v>248000</v>
      </c>
      <c r="G9" s="15" t="s">
        <v>5</v>
      </c>
      <c r="H9" s="22" t="s">
        <v>5</v>
      </c>
      <c r="I9" s="58" t="s">
        <v>483</v>
      </c>
      <c r="J9" s="59"/>
      <c r="K9" s="12"/>
    </row>
    <row r="10" spans="1:11" s="3" customFormat="1" ht="18" customHeight="1">
      <c r="A10" s="14" t="s">
        <v>5</v>
      </c>
      <c r="B10" s="15" t="s">
        <v>5</v>
      </c>
      <c r="C10" s="18" t="s">
        <v>713</v>
      </c>
      <c r="D10" s="23"/>
      <c r="E10" s="23"/>
      <c r="F10" s="23"/>
      <c r="G10" s="15" t="s">
        <v>5</v>
      </c>
      <c r="H10" s="22" t="s">
        <v>5</v>
      </c>
      <c r="I10" s="58" t="s">
        <v>483</v>
      </c>
      <c r="J10" s="59"/>
      <c r="K10" s="12"/>
    </row>
    <row r="11" spans="1:11" s="3" customFormat="1" ht="18" customHeight="1">
      <c r="A11" s="14" t="s">
        <v>5</v>
      </c>
      <c r="B11" s="15" t="s">
        <v>5</v>
      </c>
      <c r="C11" s="18" t="s">
        <v>714</v>
      </c>
      <c r="D11" s="23"/>
      <c r="E11" s="23"/>
      <c r="F11" s="23"/>
      <c r="G11" s="15" t="s">
        <v>5</v>
      </c>
      <c r="H11" s="22" t="s">
        <v>5</v>
      </c>
      <c r="I11" s="58" t="s">
        <v>483</v>
      </c>
      <c r="J11" s="59"/>
      <c r="K11" s="12"/>
    </row>
    <row r="12" spans="1:11" s="3" customFormat="1" ht="18" customHeight="1">
      <c r="A12" s="17" t="s">
        <v>715</v>
      </c>
      <c r="B12" s="15" t="s">
        <v>716</v>
      </c>
      <c r="C12" s="15" t="s">
        <v>5</v>
      </c>
      <c r="D12" s="15" t="s">
        <v>5</v>
      </c>
      <c r="E12" s="15" t="s">
        <v>5</v>
      </c>
      <c r="F12" s="15" t="s">
        <v>572</v>
      </c>
      <c r="G12" s="15" t="s">
        <v>5</v>
      </c>
      <c r="H12" s="15" t="s">
        <v>5</v>
      </c>
      <c r="I12" s="15"/>
      <c r="J12" s="15" t="s">
        <v>5</v>
      </c>
      <c r="K12" s="15" t="s">
        <v>5</v>
      </c>
    </row>
    <row r="13" spans="1:11" s="3" customFormat="1" ht="44.25" customHeight="1">
      <c r="A13" s="14" t="s">
        <v>717</v>
      </c>
      <c r="B13" s="24" t="s">
        <v>763</v>
      </c>
      <c r="C13" s="24" t="s">
        <v>5</v>
      </c>
      <c r="D13" s="24" t="s">
        <v>5</v>
      </c>
      <c r="E13" s="24" t="s">
        <v>5</v>
      </c>
      <c r="F13" s="25" t="s">
        <v>764</v>
      </c>
      <c r="G13" s="18" t="s">
        <v>5</v>
      </c>
      <c r="H13" s="18" t="s">
        <v>5</v>
      </c>
      <c r="I13" s="18"/>
      <c r="J13" s="18" t="s">
        <v>5</v>
      </c>
      <c r="K13" s="18" t="s">
        <v>5</v>
      </c>
    </row>
    <row r="14" spans="1:11" s="4" customFormat="1" ht="16.5" customHeight="1">
      <c r="A14" s="26" t="s">
        <v>720</v>
      </c>
      <c r="B14" s="27"/>
      <c r="C14" s="27"/>
      <c r="D14" s="28"/>
      <c r="E14" s="26" t="s">
        <v>721</v>
      </c>
      <c r="F14" s="27"/>
      <c r="G14" s="27"/>
      <c r="H14" s="29" t="s">
        <v>722</v>
      </c>
      <c r="I14" s="35" t="s">
        <v>708</v>
      </c>
      <c r="J14" s="35" t="s">
        <v>710</v>
      </c>
      <c r="K14" s="35" t="s">
        <v>617</v>
      </c>
    </row>
    <row r="15" spans="1:11" s="4" customFormat="1" ht="16.5" customHeight="1">
      <c r="A15" s="30" t="s">
        <v>610</v>
      </c>
      <c r="B15" s="31" t="s">
        <v>611</v>
      </c>
      <c r="C15" s="32" t="s">
        <v>612</v>
      </c>
      <c r="D15" s="33"/>
      <c r="E15" s="31" t="s">
        <v>613</v>
      </c>
      <c r="F15" s="31" t="s">
        <v>614</v>
      </c>
      <c r="G15" s="34" t="s">
        <v>615</v>
      </c>
      <c r="H15" s="35" t="s">
        <v>5</v>
      </c>
      <c r="I15" s="35"/>
      <c r="J15" s="35"/>
      <c r="K15" s="35" t="s">
        <v>5</v>
      </c>
    </row>
    <row r="16" spans="1:11" s="3" customFormat="1" ht="16.5" customHeight="1">
      <c r="A16" s="36" t="s">
        <v>618</v>
      </c>
      <c r="B16" s="88" t="s">
        <v>619</v>
      </c>
      <c r="C16" s="38" t="s">
        <v>765</v>
      </c>
      <c r="D16" s="39"/>
      <c r="E16" s="40" t="s">
        <v>621</v>
      </c>
      <c r="F16" s="40">
        <v>7</v>
      </c>
      <c r="G16" s="41" t="s">
        <v>631</v>
      </c>
      <c r="H16" s="40">
        <v>7</v>
      </c>
      <c r="I16" s="40">
        <v>20</v>
      </c>
      <c r="J16" s="40">
        <v>20</v>
      </c>
      <c r="K16" s="44" t="s">
        <v>589</v>
      </c>
    </row>
    <row r="17" spans="1:11" s="3" customFormat="1" ht="16.5" customHeight="1">
      <c r="A17" s="42"/>
      <c r="B17" s="47" t="s">
        <v>629</v>
      </c>
      <c r="C17" s="38" t="s">
        <v>766</v>
      </c>
      <c r="D17" s="39"/>
      <c r="E17" s="40" t="s">
        <v>621</v>
      </c>
      <c r="F17" s="40">
        <v>100</v>
      </c>
      <c r="G17" s="41" t="s">
        <v>631</v>
      </c>
      <c r="H17" s="40">
        <v>100</v>
      </c>
      <c r="I17" s="40">
        <v>20</v>
      </c>
      <c r="J17" s="40">
        <v>20</v>
      </c>
      <c r="K17" s="44" t="s">
        <v>589</v>
      </c>
    </row>
    <row r="18" spans="1:11" s="3" customFormat="1" ht="16.5" customHeight="1">
      <c r="A18" s="42"/>
      <c r="B18" s="89"/>
      <c r="C18" s="38" t="s">
        <v>767</v>
      </c>
      <c r="D18" s="39"/>
      <c r="E18" s="40" t="s">
        <v>621</v>
      </c>
      <c r="F18" s="40">
        <v>100</v>
      </c>
      <c r="G18" s="41" t="s">
        <v>631</v>
      </c>
      <c r="H18" s="40">
        <v>100</v>
      </c>
      <c r="I18" s="40">
        <v>7</v>
      </c>
      <c r="J18" s="40">
        <v>7</v>
      </c>
      <c r="K18" s="44" t="s">
        <v>589</v>
      </c>
    </row>
    <row r="19" spans="1:11" s="3" customFormat="1" ht="16.5" customHeight="1">
      <c r="A19" s="42"/>
      <c r="B19" s="47" t="s">
        <v>637</v>
      </c>
      <c r="C19" s="38" t="s">
        <v>768</v>
      </c>
      <c r="D19" s="39"/>
      <c r="E19" s="40" t="s">
        <v>639</v>
      </c>
      <c r="F19" s="40" t="s">
        <v>727</v>
      </c>
      <c r="G19" s="41" t="s">
        <v>641</v>
      </c>
      <c r="H19" s="40" t="s">
        <v>642</v>
      </c>
      <c r="I19" s="40">
        <v>7</v>
      </c>
      <c r="J19" s="40">
        <v>7</v>
      </c>
      <c r="K19" s="44" t="s">
        <v>589</v>
      </c>
    </row>
    <row r="20" spans="1:11" s="3" customFormat="1" ht="16.5" customHeight="1">
      <c r="A20" s="44" t="s">
        <v>671</v>
      </c>
      <c r="B20" s="47" t="s">
        <v>672</v>
      </c>
      <c r="C20" s="38" t="s">
        <v>769</v>
      </c>
      <c r="D20" s="39"/>
      <c r="E20" s="40" t="s">
        <v>626</v>
      </c>
      <c r="F20" s="40" t="s">
        <v>770</v>
      </c>
      <c r="G20" s="41" t="s">
        <v>771</v>
      </c>
      <c r="H20" s="40" t="s">
        <v>770</v>
      </c>
      <c r="I20" s="40">
        <v>7</v>
      </c>
      <c r="J20" s="40">
        <v>7</v>
      </c>
      <c r="K20" s="44" t="s">
        <v>589</v>
      </c>
    </row>
    <row r="21" spans="1:11" s="3" customFormat="1" ht="16.5" customHeight="1">
      <c r="A21" s="44"/>
      <c r="B21" s="47" t="s">
        <v>681</v>
      </c>
      <c r="C21" s="38" t="s">
        <v>772</v>
      </c>
      <c r="D21" s="39"/>
      <c r="E21" s="40" t="s">
        <v>626</v>
      </c>
      <c r="F21" s="40">
        <v>30</v>
      </c>
      <c r="G21" s="41" t="s">
        <v>683</v>
      </c>
      <c r="H21" s="40">
        <v>30</v>
      </c>
      <c r="I21" s="40">
        <v>7</v>
      </c>
      <c r="J21" s="40">
        <v>7</v>
      </c>
      <c r="K21" s="44" t="s">
        <v>589</v>
      </c>
    </row>
    <row r="22" spans="1:11" s="3" customFormat="1" ht="16.5" customHeight="1">
      <c r="A22" s="44" t="s">
        <v>687</v>
      </c>
      <c r="B22" s="45" t="s">
        <v>688</v>
      </c>
      <c r="C22" s="38" t="s">
        <v>689</v>
      </c>
      <c r="D22" s="39"/>
      <c r="E22" s="40" t="s">
        <v>626</v>
      </c>
      <c r="F22" s="40">
        <v>95</v>
      </c>
      <c r="G22" s="41" t="s">
        <v>631</v>
      </c>
      <c r="H22" s="40">
        <v>100</v>
      </c>
      <c r="I22" s="40">
        <v>8</v>
      </c>
      <c r="J22" s="40">
        <v>8</v>
      </c>
      <c r="K22" s="44" t="s">
        <v>589</v>
      </c>
    </row>
    <row r="23" spans="1:11" s="3" customFormat="1" ht="16.5" customHeight="1">
      <c r="A23" s="44"/>
      <c r="B23" s="85"/>
      <c r="C23" s="38" t="s">
        <v>773</v>
      </c>
      <c r="D23" s="39"/>
      <c r="E23" s="40" t="s">
        <v>626</v>
      </c>
      <c r="F23" s="40">
        <v>95</v>
      </c>
      <c r="G23" s="41" t="s">
        <v>631</v>
      </c>
      <c r="H23" s="40">
        <v>100</v>
      </c>
      <c r="I23" s="40">
        <v>7</v>
      </c>
      <c r="J23" s="40">
        <v>7</v>
      </c>
      <c r="K23" s="44" t="s">
        <v>589</v>
      </c>
    </row>
    <row r="24" spans="1:11" s="3" customFormat="1" ht="16.5" customHeight="1">
      <c r="A24" s="44"/>
      <c r="B24" s="85"/>
      <c r="C24" s="38" t="s">
        <v>691</v>
      </c>
      <c r="D24" s="39"/>
      <c r="E24" s="40" t="s">
        <v>626</v>
      </c>
      <c r="F24" s="40">
        <v>95</v>
      </c>
      <c r="G24" s="41" t="s">
        <v>631</v>
      </c>
      <c r="H24" s="40">
        <v>100</v>
      </c>
      <c r="I24" s="40">
        <v>7</v>
      </c>
      <c r="J24" s="40">
        <v>7</v>
      </c>
      <c r="K24" s="44" t="s">
        <v>589</v>
      </c>
    </row>
    <row r="25" spans="1:11" s="4" customFormat="1" ht="16.5" customHeight="1">
      <c r="A25" s="35" t="s">
        <v>94</v>
      </c>
      <c r="B25" s="35"/>
      <c r="C25" s="35"/>
      <c r="D25" s="35"/>
      <c r="E25" s="48"/>
      <c r="F25" s="48"/>
      <c r="G25" s="48"/>
      <c r="H25" s="48"/>
      <c r="I25" s="48">
        <f>SUM(I16:I24)</f>
        <v>90</v>
      </c>
      <c r="J25" s="48">
        <f>SUM(J16:J24)</f>
        <v>90</v>
      </c>
      <c r="K25" s="35"/>
    </row>
    <row r="26" spans="1:11" s="3" customFormat="1" ht="16.5" customHeight="1">
      <c r="A26" s="49" t="s">
        <v>733</v>
      </c>
      <c r="B26" s="50"/>
      <c r="C26" s="50"/>
      <c r="D26" s="51"/>
      <c r="E26" s="52" t="s">
        <v>556</v>
      </c>
      <c r="F26" s="53"/>
      <c r="G26" s="53"/>
      <c r="H26" s="53"/>
      <c r="I26" s="53"/>
      <c r="J26" s="63"/>
      <c r="K26" s="64"/>
    </row>
    <row r="27" spans="1:11" s="3" customFormat="1" ht="16.5" customHeight="1">
      <c r="A27" s="26" t="s">
        <v>734</v>
      </c>
      <c r="B27" s="27"/>
      <c r="C27" s="27"/>
      <c r="D27" s="27"/>
      <c r="E27" s="54"/>
      <c r="F27" s="54"/>
      <c r="G27" s="54"/>
      <c r="H27" s="54"/>
      <c r="I27" s="65">
        <f>G8+I25</f>
        <v>100</v>
      </c>
      <c r="J27" s="66">
        <f>I8+J25</f>
        <v>100</v>
      </c>
      <c r="K27" s="16" t="s">
        <v>735</v>
      </c>
    </row>
    <row r="28" spans="1:10" s="5" customFormat="1" ht="18" customHeight="1">
      <c r="A28" s="55" t="s">
        <v>693</v>
      </c>
      <c r="B28" s="56"/>
      <c r="C28" s="56"/>
      <c r="D28" s="56"/>
      <c r="E28" s="56"/>
      <c r="F28" s="56"/>
      <c r="G28" s="56"/>
      <c r="H28" s="56"/>
      <c r="I28" s="56"/>
      <c r="J28" s="56"/>
    </row>
    <row r="29" spans="1:10" s="5" customFormat="1" ht="18" customHeight="1">
      <c r="A29" s="55" t="s">
        <v>694</v>
      </c>
      <c r="B29" s="55"/>
      <c r="C29" s="55"/>
      <c r="D29" s="55"/>
      <c r="E29" s="55"/>
      <c r="F29" s="55"/>
      <c r="G29" s="55"/>
      <c r="H29" s="55"/>
      <c r="I29" s="55"/>
      <c r="J29" s="55"/>
    </row>
    <row r="30" spans="1:10" s="5" customFormat="1" ht="18" customHeight="1">
      <c r="A30" s="55" t="s">
        <v>695</v>
      </c>
      <c r="B30" s="55"/>
      <c r="C30" s="55"/>
      <c r="D30" s="55"/>
      <c r="E30" s="55"/>
      <c r="F30" s="55"/>
      <c r="G30" s="55"/>
      <c r="H30" s="55"/>
      <c r="I30" s="55"/>
      <c r="J30" s="55"/>
    </row>
    <row r="31" spans="1:10" s="5" customFormat="1" ht="18" customHeight="1">
      <c r="A31" s="55" t="s">
        <v>736</v>
      </c>
      <c r="B31" s="55"/>
      <c r="C31" s="55"/>
      <c r="D31" s="55"/>
      <c r="E31" s="55"/>
      <c r="F31" s="55"/>
      <c r="G31" s="55"/>
      <c r="H31" s="55"/>
      <c r="I31" s="55"/>
      <c r="J31" s="55"/>
    </row>
    <row r="32" spans="1:10" s="5" customFormat="1" ht="18" customHeight="1">
      <c r="A32" s="55" t="s">
        <v>737</v>
      </c>
      <c r="B32" s="55"/>
      <c r="C32" s="55"/>
      <c r="D32" s="55"/>
      <c r="E32" s="55"/>
      <c r="F32" s="55"/>
      <c r="G32" s="55"/>
      <c r="H32" s="55"/>
      <c r="I32" s="55"/>
      <c r="J32" s="55"/>
    </row>
    <row r="33" spans="1:10" s="5" customFormat="1" ht="18" customHeight="1">
      <c r="A33" s="55" t="s">
        <v>738</v>
      </c>
      <c r="B33" s="55"/>
      <c r="C33" s="55"/>
      <c r="D33" s="55"/>
      <c r="E33" s="55"/>
      <c r="F33" s="55"/>
      <c r="G33" s="55"/>
      <c r="H33" s="55"/>
      <c r="I33" s="55"/>
      <c r="J33" s="55"/>
    </row>
    <row r="34" spans="1:10" s="5" customFormat="1" ht="18" customHeight="1">
      <c r="A34" s="55" t="s">
        <v>739</v>
      </c>
      <c r="B34" s="55"/>
      <c r="C34" s="55"/>
      <c r="D34" s="55"/>
      <c r="E34" s="55"/>
      <c r="F34" s="55"/>
      <c r="G34" s="55"/>
      <c r="H34" s="55"/>
      <c r="I34" s="55"/>
      <c r="J34" s="55"/>
    </row>
  </sheetData>
  <sheetProtection/>
  <mergeCells count="49">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C24:D24"/>
    <mergeCell ref="A25:D25"/>
    <mergeCell ref="A26:D26"/>
    <mergeCell ref="E26:K26"/>
    <mergeCell ref="A27:D27"/>
    <mergeCell ref="A29:J29"/>
    <mergeCell ref="A30:J30"/>
    <mergeCell ref="A31:J31"/>
    <mergeCell ref="A32:J32"/>
    <mergeCell ref="A33:J33"/>
    <mergeCell ref="A34:J34"/>
    <mergeCell ref="A12:A13"/>
    <mergeCell ref="A16:A19"/>
    <mergeCell ref="A20:A21"/>
    <mergeCell ref="A22:A24"/>
    <mergeCell ref="B17:B18"/>
    <mergeCell ref="B22:B24"/>
    <mergeCell ref="H14:H15"/>
    <mergeCell ref="I14:I15"/>
    <mergeCell ref="J14:J15"/>
    <mergeCell ref="K14:K15"/>
    <mergeCell ref="A7:B11"/>
  </mergeCells>
  <printOptions horizontalCentered="1"/>
  <pageMargins left="0.7086614173228347" right="0.5118110236220472" top="0.7086614173228347" bottom="0.3937007874015748" header="0.5511811023622047" footer="0.11811023622047245"/>
  <pageSetup blackAndWhite="1" horizontalDpi="600" verticalDpi="600" orientation="landscape" paperSize="9"/>
  <headerFooter scaleWithDoc="0" alignWithMargins="0">
    <oddHeader>&amp;L附件1-3</oddHeader>
  </headerFooter>
</worksheet>
</file>

<file path=xl/worksheets/sheet18.xml><?xml version="1.0" encoding="utf-8"?>
<worksheet xmlns="http://schemas.openxmlformats.org/spreadsheetml/2006/main" xmlns:r="http://schemas.openxmlformats.org/officeDocument/2006/relationships">
  <dimension ref="A1:K33"/>
  <sheetViews>
    <sheetView workbookViewId="0" topLeftCell="A1">
      <selection activeCell="O17" sqref="O17"/>
    </sheetView>
  </sheetViews>
  <sheetFormatPr defaultColWidth="9.140625" defaultRowHeight="12.75"/>
  <cols>
    <col min="1" max="1" width="15.421875" style="6" customWidth="1"/>
    <col min="2" max="2" width="11.57421875" style="6" customWidth="1"/>
    <col min="3" max="3" width="22.140625" style="6" customWidth="1"/>
    <col min="4" max="6" width="15.7109375" style="6" customWidth="1"/>
    <col min="7" max="7" width="9.7109375" style="6" customWidth="1"/>
    <col min="8" max="8" width="8.57421875" style="6" customWidth="1"/>
    <col min="9" max="9" width="8.28125" style="6" customWidth="1"/>
    <col min="10" max="10" width="8.7109375" style="6" customWidth="1"/>
    <col min="11" max="11" width="25.421875" style="6" customWidth="1"/>
    <col min="12" max="16384" width="9.140625" style="6" customWidth="1"/>
  </cols>
  <sheetData>
    <row r="1" s="1" customFormat="1" ht="21.75" customHeight="1">
      <c r="A1" s="7" t="s">
        <v>774</v>
      </c>
    </row>
    <row r="2" spans="1:11" ht="24.75" customHeight="1">
      <c r="A2" s="8" t="s">
        <v>698</v>
      </c>
      <c r="B2" s="8"/>
      <c r="C2" s="8"/>
      <c r="D2" s="8"/>
      <c r="E2" s="8"/>
      <c r="F2" s="8"/>
      <c r="G2" s="8"/>
      <c r="H2" s="8"/>
      <c r="I2" s="8"/>
      <c r="J2" s="8"/>
      <c r="K2" s="8"/>
    </row>
    <row r="3" spans="1:11" ht="15" customHeight="1">
      <c r="A3" s="8"/>
      <c r="B3" s="8"/>
      <c r="C3" s="8"/>
      <c r="D3" s="8"/>
      <c r="E3" s="8"/>
      <c r="F3" s="8"/>
      <c r="G3" s="8"/>
      <c r="H3" s="8"/>
      <c r="I3" s="8"/>
      <c r="J3" s="8"/>
      <c r="K3" s="57"/>
    </row>
    <row r="4" spans="1:11" s="2" customFormat="1" ht="18" customHeight="1">
      <c r="A4" s="9" t="s">
        <v>699</v>
      </c>
      <c r="B4" s="9" t="str">
        <f>'附表12部门整体支出绩效自评情况'!B3</f>
        <v>大姚县教育体育局</v>
      </c>
      <c r="C4" s="9"/>
      <c r="D4" s="9"/>
      <c r="E4" s="9"/>
      <c r="F4" s="9"/>
      <c r="G4" s="9"/>
      <c r="H4" s="9"/>
      <c r="I4" s="9"/>
      <c r="J4" s="9"/>
      <c r="K4" s="57" t="s">
        <v>700</v>
      </c>
    </row>
    <row r="5" spans="1:11" s="3" customFormat="1" ht="16.5" customHeight="1">
      <c r="A5" s="11" t="s">
        <v>701</v>
      </c>
      <c r="B5" s="12" t="s">
        <v>5</v>
      </c>
      <c r="C5" s="67" t="s">
        <v>606</v>
      </c>
      <c r="D5" s="67" t="s">
        <v>5</v>
      </c>
      <c r="E5" s="67" t="s">
        <v>5</v>
      </c>
      <c r="F5" s="67" t="s">
        <v>5</v>
      </c>
      <c r="G5" s="67" t="s">
        <v>5</v>
      </c>
      <c r="H5" s="67" t="s">
        <v>5</v>
      </c>
      <c r="I5" s="67"/>
      <c r="J5" s="67" t="s">
        <v>5</v>
      </c>
      <c r="K5" s="67" t="s">
        <v>5</v>
      </c>
    </row>
    <row r="6" spans="1:11" s="3" customFormat="1" ht="16.5" customHeight="1">
      <c r="A6" s="14" t="s">
        <v>703</v>
      </c>
      <c r="B6" s="15" t="s">
        <v>5</v>
      </c>
      <c r="C6" s="15" t="s">
        <v>526</v>
      </c>
      <c r="D6" s="15" t="s">
        <v>5</v>
      </c>
      <c r="E6" s="15" t="s">
        <v>5</v>
      </c>
      <c r="F6" s="16" t="s">
        <v>704</v>
      </c>
      <c r="G6" s="15" t="str">
        <f>B4</f>
        <v>大姚县教育体育局</v>
      </c>
      <c r="H6" s="15" t="s">
        <v>5</v>
      </c>
      <c r="I6" s="15"/>
      <c r="J6" s="15" t="s">
        <v>5</v>
      </c>
      <c r="K6" s="15" t="s">
        <v>5</v>
      </c>
    </row>
    <row r="7" spans="1:11" s="3" customFormat="1" ht="16.5" customHeight="1">
      <c r="A7" s="17" t="s">
        <v>705</v>
      </c>
      <c r="B7" s="15" t="s">
        <v>5</v>
      </c>
      <c r="C7" s="15" t="s">
        <v>5</v>
      </c>
      <c r="D7" s="15" t="s">
        <v>706</v>
      </c>
      <c r="E7" s="15" t="s">
        <v>479</v>
      </c>
      <c r="F7" s="15" t="s">
        <v>707</v>
      </c>
      <c r="G7" s="15" t="s">
        <v>708</v>
      </c>
      <c r="H7" s="15" t="s">
        <v>709</v>
      </c>
      <c r="I7" s="58" t="s">
        <v>710</v>
      </c>
      <c r="J7" s="59"/>
      <c r="K7" s="12"/>
    </row>
    <row r="8" spans="1:11" s="3" customFormat="1" ht="16.5" customHeight="1">
      <c r="A8" s="14" t="s">
        <v>5</v>
      </c>
      <c r="B8" s="15" t="s">
        <v>5</v>
      </c>
      <c r="C8" s="18" t="s">
        <v>711</v>
      </c>
      <c r="D8" s="21">
        <v>101955389.42</v>
      </c>
      <c r="E8" s="21">
        <v>101955389.42</v>
      </c>
      <c r="F8" s="21">
        <v>55580345</v>
      </c>
      <c r="G8" s="15">
        <v>10</v>
      </c>
      <c r="H8" s="20">
        <f>F8/E8</f>
        <v>0.5451437664667202</v>
      </c>
      <c r="I8" s="60">
        <f>G8*H8</f>
        <v>5.4514376646672025</v>
      </c>
      <c r="J8" s="61"/>
      <c r="K8" s="62"/>
    </row>
    <row r="9" spans="1:11" s="3" customFormat="1" ht="16.5" customHeight="1">
      <c r="A9" s="14" t="s">
        <v>5</v>
      </c>
      <c r="B9" s="15" t="s">
        <v>5</v>
      </c>
      <c r="C9" s="18" t="s">
        <v>712</v>
      </c>
      <c r="D9" s="21">
        <v>101955389.42</v>
      </c>
      <c r="E9" s="21">
        <v>101955389.42</v>
      </c>
      <c r="F9" s="21">
        <v>55580345</v>
      </c>
      <c r="G9" s="21"/>
      <c r="H9" s="22" t="s">
        <v>5</v>
      </c>
      <c r="I9" s="58" t="s">
        <v>483</v>
      </c>
      <c r="J9" s="59"/>
      <c r="K9" s="12"/>
    </row>
    <row r="10" spans="1:11" s="3" customFormat="1" ht="16.5" customHeight="1">
      <c r="A10" s="14" t="s">
        <v>5</v>
      </c>
      <c r="B10" s="15" t="s">
        <v>5</v>
      </c>
      <c r="C10" s="18" t="s">
        <v>713</v>
      </c>
      <c r="D10" s="68"/>
      <c r="E10" s="68"/>
      <c r="F10" s="19"/>
      <c r="G10" s="15" t="s">
        <v>5</v>
      </c>
      <c r="H10" s="22" t="s">
        <v>5</v>
      </c>
      <c r="I10" s="58" t="s">
        <v>483</v>
      </c>
      <c r="J10" s="59"/>
      <c r="K10" s="12"/>
    </row>
    <row r="11" spans="1:11" s="3" customFormat="1" ht="16.5" customHeight="1">
      <c r="A11" s="14" t="s">
        <v>5</v>
      </c>
      <c r="B11" s="15" t="s">
        <v>5</v>
      </c>
      <c r="C11" s="18" t="s">
        <v>714</v>
      </c>
      <c r="D11" s="69"/>
      <c r="E11" s="69"/>
      <c r="F11" s="19" t="s">
        <v>5</v>
      </c>
      <c r="G11" s="15" t="s">
        <v>5</v>
      </c>
      <c r="H11" s="22" t="s">
        <v>5</v>
      </c>
      <c r="I11" s="58" t="s">
        <v>483</v>
      </c>
      <c r="J11" s="59"/>
      <c r="K11" s="12"/>
    </row>
    <row r="12" spans="1:11" s="3" customFormat="1" ht="15" customHeight="1">
      <c r="A12" s="17" t="s">
        <v>715</v>
      </c>
      <c r="B12" s="15" t="s">
        <v>716</v>
      </c>
      <c r="C12" s="15" t="s">
        <v>5</v>
      </c>
      <c r="D12" s="15" t="s">
        <v>5</v>
      </c>
      <c r="E12" s="15" t="s">
        <v>5</v>
      </c>
      <c r="F12" s="15" t="s">
        <v>572</v>
      </c>
      <c r="G12" s="15" t="s">
        <v>5</v>
      </c>
      <c r="H12" s="15" t="s">
        <v>5</v>
      </c>
      <c r="I12" s="15"/>
      <c r="J12" s="15" t="s">
        <v>5</v>
      </c>
      <c r="K12" s="15" t="s">
        <v>5</v>
      </c>
    </row>
    <row r="13" spans="1:11" s="3" customFormat="1" ht="36.75" customHeight="1">
      <c r="A13" s="14" t="s">
        <v>717</v>
      </c>
      <c r="B13" s="70" t="s">
        <v>775</v>
      </c>
      <c r="C13" s="71" t="s">
        <v>5</v>
      </c>
      <c r="D13" s="71" t="s">
        <v>5</v>
      </c>
      <c r="E13" s="72" t="s">
        <v>5</v>
      </c>
      <c r="F13" s="73" t="s">
        <v>776</v>
      </c>
      <c r="G13" s="74" t="s">
        <v>5</v>
      </c>
      <c r="H13" s="74" t="s">
        <v>5</v>
      </c>
      <c r="I13" s="74"/>
      <c r="J13" s="74" t="s">
        <v>5</v>
      </c>
      <c r="K13" s="86" t="s">
        <v>5</v>
      </c>
    </row>
    <row r="14" spans="1:11" s="4" customFormat="1" ht="16.5" customHeight="1">
      <c r="A14" s="26" t="s">
        <v>720</v>
      </c>
      <c r="B14" s="27"/>
      <c r="C14" s="27"/>
      <c r="D14" s="28"/>
      <c r="E14" s="26" t="s">
        <v>721</v>
      </c>
      <c r="F14" s="27"/>
      <c r="G14" s="27"/>
      <c r="H14" s="29" t="s">
        <v>722</v>
      </c>
      <c r="I14" s="35" t="s">
        <v>708</v>
      </c>
      <c r="J14" s="35" t="s">
        <v>710</v>
      </c>
      <c r="K14" s="35" t="s">
        <v>617</v>
      </c>
    </row>
    <row r="15" spans="1:11" s="4" customFormat="1" ht="16.5" customHeight="1">
      <c r="A15" s="30" t="s">
        <v>610</v>
      </c>
      <c r="B15" s="31" t="s">
        <v>611</v>
      </c>
      <c r="C15" s="75" t="s">
        <v>612</v>
      </c>
      <c r="D15" s="76"/>
      <c r="E15" s="31" t="s">
        <v>613</v>
      </c>
      <c r="F15" s="31" t="s">
        <v>614</v>
      </c>
      <c r="G15" s="34" t="s">
        <v>615</v>
      </c>
      <c r="H15" s="35" t="s">
        <v>5</v>
      </c>
      <c r="I15" s="35"/>
      <c r="J15" s="35"/>
      <c r="K15" s="35" t="s">
        <v>5</v>
      </c>
    </row>
    <row r="16" spans="1:11" s="3" customFormat="1" ht="16.5" customHeight="1">
      <c r="A16" s="36" t="s">
        <v>618</v>
      </c>
      <c r="B16" s="44" t="s">
        <v>619</v>
      </c>
      <c r="C16" s="77" t="s">
        <v>777</v>
      </c>
      <c r="D16" s="77"/>
      <c r="E16" s="44" t="s">
        <v>621</v>
      </c>
      <c r="F16" s="78">
        <v>20</v>
      </c>
      <c r="G16" s="79" t="s">
        <v>778</v>
      </c>
      <c r="H16" s="78">
        <v>20</v>
      </c>
      <c r="I16" s="44">
        <v>20</v>
      </c>
      <c r="J16" s="44">
        <v>20</v>
      </c>
      <c r="K16" s="44" t="s">
        <v>589</v>
      </c>
    </row>
    <row r="17" spans="1:11" s="3" customFormat="1" ht="16.5" customHeight="1">
      <c r="A17" s="42"/>
      <c r="B17" s="44" t="s">
        <v>629</v>
      </c>
      <c r="C17" s="80" t="s">
        <v>779</v>
      </c>
      <c r="D17" s="81"/>
      <c r="E17" s="44" t="s">
        <v>621</v>
      </c>
      <c r="F17" s="78">
        <v>100</v>
      </c>
      <c r="G17" s="79" t="s">
        <v>631</v>
      </c>
      <c r="H17" s="78">
        <v>100</v>
      </c>
      <c r="I17" s="44">
        <v>10</v>
      </c>
      <c r="J17" s="44">
        <v>20</v>
      </c>
      <c r="K17" s="44" t="s">
        <v>589</v>
      </c>
    </row>
    <row r="18" spans="1:11" s="3" customFormat="1" ht="16.5" customHeight="1">
      <c r="A18" s="42"/>
      <c r="B18" s="44"/>
      <c r="C18" s="77" t="s">
        <v>780</v>
      </c>
      <c r="D18" s="77"/>
      <c r="E18" s="44" t="s">
        <v>621</v>
      </c>
      <c r="F18" s="78">
        <v>100</v>
      </c>
      <c r="G18" s="79" t="s">
        <v>631</v>
      </c>
      <c r="H18" s="78">
        <v>100</v>
      </c>
      <c r="I18" s="44">
        <v>10</v>
      </c>
      <c r="J18" s="44">
        <v>10</v>
      </c>
      <c r="K18" s="44" t="s">
        <v>589</v>
      </c>
    </row>
    <row r="19" spans="1:11" s="3" customFormat="1" ht="16.5" customHeight="1">
      <c r="A19" s="42"/>
      <c r="B19" s="44" t="s">
        <v>637</v>
      </c>
      <c r="C19" s="82" t="s">
        <v>781</v>
      </c>
      <c r="D19" s="82"/>
      <c r="E19" s="44" t="s">
        <v>639</v>
      </c>
      <c r="F19" s="78" t="s">
        <v>727</v>
      </c>
      <c r="G19" s="79" t="s">
        <v>641</v>
      </c>
      <c r="H19" s="78" t="s">
        <v>642</v>
      </c>
      <c r="I19" s="44">
        <v>10</v>
      </c>
      <c r="J19" s="44">
        <v>10</v>
      </c>
      <c r="K19" s="44" t="s">
        <v>589</v>
      </c>
    </row>
    <row r="20" spans="1:11" s="3" customFormat="1" ht="16.5" customHeight="1">
      <c r="A20" s="44" t="s">
        <v>671</v>
      </c>
      <c r="B20" s="45" t="s">
        <v>672</v>
      </c>
      <c r="C20" s="83" t="s">
        <v>782</v>
      </c>
      <c r="D20" s="84"/>
      <c r="E20" s="44" t="s">
        <v>621</v>
      </c>
      <c r="F20" s="78" t="s">
        <v>770</v>
      </c>
      <c r="G20" s="79" t="s">
        <v>771</v>
      </c>
      <c r="H20" s="78" t="s">
        <v>770</v>
      </c>
      <c r="I20" s="44">
        <v>9</v>
      </c>
      <c r="J20" s="44">
        <v>9</v>
      </c>
      <c r="K20" s="44" t="s">
        <v>589</v>
      </c>
    </row>
    <row r="21" spans="1:11" s="3" customFormat="1" ht="16.5" customHeight="1">
      <c r="A21" s="44" t="s">
        <v>687</v>
      </c>
      <c r="B21" s="45" t="s">
        <v>688</v>
      </c>
      <c r="C21" s="83" t="s">
        <v>689</v>
      </c>
      <c r="D21" s="84"/>
      <c r="E21" s="44" t="s">
        <v>626</v>
      </c>
      <c r="F21" s="78">
        <v>95</v>
      </c>
      <c r="G21" s="79" t="s">
        <v>631</v>
      </c>
      <c r="H21" s="78">
        <v>100</v>
      </c>
      <c r="I21" s="44">
        <v>7</v>
      </c>
      <c r="J21" s="44">
        <v>7</v>
      </c>
      <c r="K21" s="44" t="s">
        <v>589</v>
      </c>
    </row>
    <row r="22" spans="1:11" s="3" customFormat="1" ht="16.5" customHeight="1">
      <c r="A22" s="44"/>
      <c r="B22" s="85"/>
      <c r="C22" s="83" t="s">
        <v>690</v>
      </c>
      <c r="D22" s="84"/>
      <c r="E22" s="44" t="s">
        <v>626</v>
      </c>
      <c r="F22" s="78">
        <v>95</v>
      </c>
      <c r="G22" s="79" t="s">
        <v>631</v>
      </c>
      <c r="H22" s="78">
        <v>100</v>
      </c>
      <c r="I22" s="44">
        <v>7</v>
      </c>
      <c r="J22" s="44">
        <v>7</v>
      </c>
      <c r="K22" s="44" t="s">
        <v>589</v>
      </c>
    </row>
    <row r="23" spans="1:11" s="3" customFormat="1" ht="16.5" customHeight="1">
      <c r="A23" s="44"/>
      <c r="B23" s="46"/>
      <c r="C23" s="83" t="s">
        <v>691</v>
      </c>
      <c r="D23" s="84"/>
      <c r="E23" s="44" t="s">
        <v>626</v>
      </c>
      <c r="F23" s="78">
        <v>95</v>
      </c>
      <c r="G23" s="79" t="s">
        <v>631</v>
      </c>
      <c r="H23" s="78">
        <v>100</v>
      </c>
      <c r="I23" s="44">
        <v>7</v>
      </c>
      <c r="J23" s="44">
        <v>7</v>
      </c>
      <c r="K23" s="44" t="s">
        <v>589</v>
      </c>
    </row>
    <row r="24" spans="1:11" s="4" customFormat="1" ht="16.5" customHeight="1">
      <c r="A24" s="35" t="s">
        <v>94</v>
      </c>
      <c r="B24" s="35"/>
      <c r="C24" s="35"/>
      <c r="D24" s="35"/>
      <c r="E24" s="48"/>
      <c r="F24" s="48"/>
      <c r="G24" s="48"/>
      <c r="H24" s="48"/>
      <c r="I24" s="48">
        <f>SUM(I16:I23)</f>
        <v>80</v>
      </c>
      <c r="J24" s="48">
        <f>SUM(J16:J23)</f>
        <v>90</v>
      </c>
      <c r="K24" s="35"/>
    </row>
    <row r="25" spans="1:11" s="3" customFormat="1" ht="16.5" customHeight="1">
      <c r="A25" s="49" t="s">
        <v>733</v>
      </c>
      <c r="B25" s="50"/>
      <c r="C25" s="50"/>
      <c r="D25" s="51"/>
      <c r="E25" s="52" t="s">
        <v>556</v>
      </c>
      <c r="F25" s="53"/>
      <c r="G25" s="53"/>
      <c r="H25" s="53"/>
      <c r="I25" s="53"/>
      <c r="J25" s="53"/>
      <c r="K25" s="64"/>
    </row>
    <row r="26" spans="1:11" s="4" customFormat="1" ht="16.5" customHeight="1">
      <c r="A26" s="26" t="s">
        <v>734</v>
      </c>
      <c r="B26" s="27"/>
      <c r="C26" s="27"/>
      <c r="D26" s="27"/>
      <c r="E26" s="54" t="s">
        <v>5</v>
      </c>
      <c r="F26" s="54" t="s">
        <v>5</v>
      </c>
      <c r="G26" s="54" t="s">
        <v>5</v>
      </c>
      <c r="H26" s="65"/>
      <c r="I26" s="65">
        <f>I24+G8</f>
        <v>90</v>
      </c>
      <c r="J26" s="87">
        <f>I8+J24</f>
        <v>95.4514376646672</v>
      </c>
      <c r="K26" s="16" t="s">
        <v>735</v>
      </c>
    </row>
    <row r="27" spans="1:10" s="5" customFormat="1" ht="18" customHeight="1">
      <c r="A27" s="55" t="s">
        <v>693</v>
      </c>
      <c r="B27" s="56"/>
      <c r="C27" s="56"/>
      <c r="D27" s="56"/>
      <c r="E27" s="56"/>
      <c r="F27" s="56"/>
      <c r="G27" s="56"/>
      <c r="H27" s="56"/>
      <c r="I27" s="56"/>
      <c r="J27" s="56"/>
    </row>
    <row r="28" spans="1:10" s="5" customFormat="1" ht="12.75" customHeight="1">
      <c r="A28" s="55" t="s">
        <v>694</v>
      </c>
      <c r="B28" s="55"/>
      <c r="C28" s="55"/>
      <c r="D28" s="55"/>
      <c r="E28" s="55"/>
      <c r="F28" s="55"/>
      <c r="G28" s="55"/>
      <c r="H28" s="55"/>
      <c r="I28" s="55"/>
      <c r="J28" s="55"/>
    </row>
    <row r="29" spans="1:10" s="5" customFormat="1" ht="12.75" customHeight="1">
      <c r="A29" s="55" t="s">
        <v>695</v>
      </c>
      <c r="B29" s="55"/>
      <c r="C29" s="55"/>
      <c r="D29" s="55"/>
      <c r="E29" s="55"/>
      <c r="F29" s="55"/>
      <c r="G29" s="55"/>
      <c r="H29" s="55"/>
      <c r="I29" s="55"/>
      <c r="J29" s="55"/>
    </row>
    <row r="30" spans="1:10" s="5" customFormat="1" ht="12.75" customHeight="1">
      <c r="A30" s="55" t="s">
        <v>736</v>
      </c>
      <c r="B30" s="55"/>
      <c r="C30" s="55"/>
      <c r="D30" s="55"/>
      <c r="E30" s="55"/>
      <c r="F30" s="55"/>
      <c r="G30" s="55"/>
      <c r="H30" s="55"/>
      <c r="I30" s="55"/>
      <c r="J30" s="55"/>
    </row>
    <row r="31" spans="1:10" s="5" customFormat="1" ht="12.75" customHeight="1">
      <c r="A31" s="55" t="s">
        <v>737</v>
      </c>
      <c r="B31" s="55"/>
      <c r="C31" s="55"/>
      <c r="D31" s="55"/>
      <c r="E31" s="55"/>
      <c r="F31" s="55"/>
      <c r="G31" s="55"/>
      <c r="H31" s="55"/>
      <c r="I31" s="55"/>
      <c r="J31" s="55"/>
    </row>
    <row r="32" spans="1:10" s="5" customFormat="1" ht="12.75" customHeight="1">
      <c r="A32" s="55" t="s">
        <v>738</v>
      </c>
      <c r="B32" s="55"/>
      <c r="C32" s="55"/>
      <c r="D32" s="55"/>
      <c r="E32" s="55"/>
      <c r="F32" s="55"/>
      <c r="G32" s="55"/>
      <c r="H32" s="55"/>
      <c r="I32" s="55"/>
      <c r="J32" s="55"/>
    </row>
    <row r="33" spans="1:10" s="5" customFormat="1" ht="12.75" customHeight="1">
      <c r="A33" s="55" t="s">
        <v>739</v>
      </c>
      <c r="B33" s="55"/>
      <c r="C33" s="55"/>
      <c r="D33" s="55"/>
      <c r="E33" s="55"/>
      <c r="F33" s="55"/>
      <c r="G33" s="55"/>
      <c r="H33" s="55"/>
      <c r="I33" s="55"/>
      <c r="J33" s="55"/>
    </row>
  </sheetData>
  <sheetProtection/>
  <mergeCells count="46">
    <mergeCell ref="A2:K2"/>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C23:D23"/>
    <mergeCell ref="A24:D24"/>
    <mergeCell ref="A25:D25"/>
    <mergeCell ref="E25:K25"/>
    <mergeCell ref="A26:D26"/>
    <mergeCell ref="A28:J28"/>
    <mergeCell ref="A29:J29"/>
    <mergeCell ref="A30:J30"/>
    <mergeCell ref="A31:J31"/>
    <mergeCell ref="A32:J32"/>
    <mergeCell ref="A33:J33"/>
    <mergeCell ref="A12:A13"/>
    <mergeCell ref="A16:A19"/>
    <mergeCell ref="A21:A23"/>
    <mergeCell ref="B17:B18"/>
    <mergeCell ref="B21:B23"/>
    <mergeCell ref="H14:H15"/>
    <mergeCell ref="I14:I15"/>
    <mergeCell ref="J14:J15"/>
    <mergeCell ref="K14:K15"/>
    <mergeCell ref="A7:B11"/>
  </mergeCells>
  <printOptions horizontalCentered="1"/>
  <pageMargins left="0.7086614173228347" right="0.5118110236220472" top="0.7874015748031497" bottom="0.1968503937007874" header="0.5511811023622047" footer="0.11811023622047245"/>
  <pageSetup blackAndWhite="1" horizontalDpi="600" verticalDpi="600" orientation="landscape" paperSize="9"/>
  <headerFooter scaleWithDoc="0" alignWithMargins="0">
    <oddHeader>&amp;L附件1-3</oddHeader>
  </headerFooter>
</worksheet>
</file>

<file path=xl/worksheets/sheet19.xml><?xml version="1.0" encoding="utf-8"?>
<worksheet xmlns="http://schemas.openxmlformats.org/spreadsheetml/2006/main" xmlns:r="http://schemas.openxmlformats.org/officeDocument/2006/relationships">
  <dimension ref="A1:K32"/>
  <sheetViews>
    <sheetView workbookViewId="0" topLeftCell="A1">
      <selection activeCell="O17" sqref="O17"/>
    </sheetView>
  </sheetViews>
  <sheetFormatPr defaultColWidth="9.140625" defaultRowHeight="12.75"/>
  <cols>
    <col min="1" max="1" width="14.00390625" style="6" customWidth="1"/>
    <col min="2" max="2" width="11.57421875" style="6" customWidth="1"/>
    <col min="3" max="3" width="22.140625" style="6" customWidth="1"/>
    <col min="4" max="6" width="15.28125" style="6" customWidth="1"/>
    <col min="7" max="7" width="9.7109375" style="6" customWidth="1"/>
    <col min="8" max="8" width="10.421875" style="6" customWidth="1"/>
    <col min="9" max="10" width="8.28125" style="6" customWidth="1"/>
    <col min="11" max="11" width="27.57421875" style="6" customWidth="1"/>
    <col min="12" max="16384" width="9.140625" style="6" customWidth="1"/>
  </cols>
  <sheetData>
    <row r="1" s="1" customFormat="1" ht="19.5" customHeight="1">
      <c r="A1" s="7" t="s">
        <v>783</v>
      </c>
    </row>
    <row r="2" spans="1:11" ht="24.75" customHeight="1">
      <c r="A2" s="8" t="s">
        <v>698</v>
      </c>
      <c r="B2" s="8"/>
      <c r="C2" s="8"/>
      <c r="D2" s="8"/>
      <c r="E2" s="8"/>
      <c r="F2" s="8"/>
      <c r="G2" s="8"/>
      <c r="H2" s="8"/>
      <c r="I2" s="8"/>
      <c r="J2" s="8"/>
      <c r="K2" s="8"/>
    </row>
    <row r="3" spans="1:11" ht="15" customHeight="1">
      <c r="A3" s="8"/>
      <c r="B3" s="8"/>
      <c r="C3" s="8"/>
      <c r="D3" s="8"/>
      <c r="E3" s="8"/>
      <c r="F3" s="8"/>
      <c r="G3" s="8"/>
      <c r="H3" s="8"/>
      <c r="I3" s="8"/>
      <c r="J3" s="8"/>
      <c r="K3" s="57"/>
    </row>
    <row r="4" spans="1:11" s="2" customFormat="1" ht="21" customHeight="1">
      <c r="A4" s="9" t="s">
        <v>699</v>
      </c>
      <c r="B4" s="10" t="str">
        <f>'附表12部门整体支出绩效自评情况'!B3</f>
        <v>大姚县教育体育局</v>
      </c>
      <c r="C4" s="10"/>
      <c r="D4" s="10"/>
      <c r="E4" s="10"/>
      <c r="F4" s="10"/>
      <c r="G4" s="10"/>
      <c r="H4" s="10"/>
      <c r="I4" s="10"/>
      <c r="K4" s="57" t="s">
        <v>700</v>
      </c>
    </row>
    <row r="5" spans="1:11" s="3" customFormat="1" ht="17.25" customHeight="1">
      <c r="A5" s="11" t="s">
        <v>701</v>
      </c>
      <c r="B5" s="12" t="s">
        <v>5</v>
      </c>
      <c r="C5" s="13" t="s">
        <v>784</v>
      </c>
      <c r="D5" s="13" t="s">
        <v>5</v>
      </c>
      <c r="E5" s="13" t="s">
        <v>5</v>
      </c>
      <c r="F5" s="13" t="s">
        <v>5</v>
      </c>
      <c r="G5" s="13" t="s">
        <v>5</v>
      </c>
      <c r="H5" s="13" t="s">
        <v>5</v>
      </c>
      <c r="I5" s="13"/>
      <c r="J5" s="13" t="s">
        <v>5</v>
      </c>
      <c r="K5" s="13" t="s">
        <v>5</v>
      </c>
    </row>
    <row r="6" spans="1:11" s="3" customFormat="1" ht="17.25" customHeight="1">
      <c r="A6" s="14" t="s">
        <v>703</v>
      </c>
      <c r="B6" s="15" t="s">
        <v>5</v>
      </c>
      <c r="C6" s="15" t="s">
        <v>526</v>
      </c>
      <c r="D6" s="15" t="s">
        <v>5</v>
      </c>
      <c r="E6" s="15" t="s">
        <v>5</v>
      </c>
      <c r="F6" s="16" t="s">
        <v>704</v>
      </c>
      <c r="G6" s="15" t="str">
        <f>'附表12部门整体支出绩效自评情况'!B3</f>
        <v>大姚县教育体育局</v>
      </c>
      <c r="H6" s="15" t="s">
        <v>5</v>
      </c>
      <c r="I6" s="15"/>
      <c r="J6" s="15" t="s">
        <v>5</v>
      </c>
      <c r="K6" s="15" t="s">
        <v>5</v>
      </c>
    </row>
    <row r="7" spans="1:11" s="3" customFormat="1" ht="15" customHeight="1">
      <c r="A7" s="17" t="s">
        <v>705</v>
      </c>
      <c r="B7" s="15" t="s">
        <v>5</v>
      </c>
      <c r="C7" s="15" t="s">
        <v>5</v>
      </c>
      <c r="D7" s="15" t="s">
        <v>706</v>
      </c>
      <c r="E7" s="15" t="s">
        <v>479</v>
      </c>
      <c r="F7" s="15" t="s">
        <v>707</v>
      </c>
      <c r="G7" s="15" t="s">
        <v>708</v>
      </c>
      <c r="H7" s="15" t="s">
        <v>709</v>
      </c>
      <c r="I7" s="58" t="s">
        <v>710</v>
      </c>
      <c r="J7" s="59"/>
      <c r="K7" s="12"/>
    </row>
    <row r="8" spans="1:11" s="3" customFormat="1" ht="15" customHeight="1">
      <c r="A8" s="14" t="s">
        <v>5</v>
      </c>
      <c r="B8" s="15" t="s">
        <v>5</v>
      </c>
      <c r="C8" s="18" t="s">
        <v>711</v>
      </c>
      <c r="D8" s="19">
        <f>SUM(D9:D11)</f>
        <v>634565.67</v>
      </c>
      <c r="E8" s="19">
        <f>SUM(E9:E11)</f>
        <v>634565.67</v>
      </c>
      <c r="F8" s="19">
        <v>634565.67</v>
      </c>
      <c r="G8" s="15">
        <v>10</v>
      </c>
      <c r="H8" s="20">
        <f>F8/E8</f>
        <v>1</v>
      </c>
      <c r="I8" s="60">
        <f>G8*H8</f>
        <v>10</v>
      </c>
      <c r="J8" s="61"/>
      <c r="K8" s="62"/>
    </row>
    <row r="9" spans="1:11" s="3" customFormat="1" ht="15" customHeight="1">
      <c r="A9" s="14" t="s">
        <v>5</v>
      </c>
      <c r="B9" s="15" t="s">
        <v>5</v>
      </c>
      <c r="C9" s="18" t="s">
        <v>712</v>
      </c>
      <c r="D9" s="21">
        <v>543000</v>
      </c>
      <c r="E9" s="21">
        <v>543000</v>
      </c>
      <c r="F9" s="21">
        <v>543000</v>
      </c>
      <c r="G9" s="21"/>
      <c r="H9" s="22" t="s">
        <v>5</v>
      </c>
      <c r="I9" s="58" t="s">
        <v>483</v>
      </c>
      <c r="J9" s="59"/>
      <c r="K9" s="12"/>
    </row>
    <row r="10" spans="1:11" s="3" customFormat="1" ht="15" customHeight="1">
      <c r="A10" s="14" t="s">
        <v>5</v>
      </c>
      <c r="B10" s="15" t="s">
        <v>5</v>
      </c>
      <c r="C10" s="18" t="s">
        <v>713</v>
      </c>
      <c r="D10" s="23">
        <v>91565.67000000004</v>
      </c>
      <c r="E10" s="23">
        <v>91565.67000000004</v>
      </c>
      <c r="F10" s="23">
        <v>91565.67000000004</v>
      </c>
      <c r="G10" s="15" t="s">
        <v>5</v>
      </c>
      <c r="H10" s="22" t="s">
        <v>5</v>
      </c>
      <c r="I10" s="58" t="s">
        <v>483</v>
      </c>
      <c r="J10" s="59"/>
      <c r="K10" s="12"/>
    </row>
    <row r="11" spans="1:11" s="3" customFormat="1" ht="15" customHeight="1">
      <c r="A11" s="14" t="s">
        <v>5</v>
      </c>
      <c r="B11" s="15" t="s">
        <v>5</v>
      </c>
      <c r="C11" s="18" t="s">
        <v>714</v>
      </c>
      <c r="D11" s="23"/>
      <c r="E11" s="23"/>
      <c r="F11" s="23"/>
      <c r="G11" s="15" t="s">
        <v>5</v>
      </c>
      <c r="H11" s="22" t="s">
        <v>5</v>
      </c>
      <c r="I11" s="58" t="s">
        <v>483</v>
      </c>
      <c r="J11" s="59"/>
      <c r="K11" s="12"/>
    </row>
    <row r="12" spans="1:11" s="3" customFormat="1" ht="15" customHeight="1">
      <c r="A12" s="17" t="s">
        <v>715</v>
      </c>
      <c r="B12" s="15" t="s">
        <v>716</v>
      </c>
      <c r="C12" s="15" t="s">
        <v>5</v>
      </c>
      <c r="D12" s="15" t="s">
        <v>5</v>
      </c>
      <c r="E12" s="15" t="s">
        <v>5</v>
      </c>
      <c r="F12" s="15" t="s">
        <v>572</v>
      </c>
      <c r="G12" s="15" t="s">
        <v>5</v>
      </c>
      <c r="H12" s="15" t="s">
        <v>5</v>
      </c>
      <c r="I12" s="15"/>
      <c r="J12" s="15" t="s">
        <v>5</v>
      </c>
      <c r="K12" s="15" t="s">
        <v>5</v>
      </c>
    </row>
    <row r="13" spans="1:11" s="3" customFormat="1" ht="50.25" customHeight="1">
      <c r="A13" s="14" t="s">
        <v>717</v>
      </c>
      <c r="B13" s="24" t="s">
        <v>785</v>
      </c>
      <c r="C13" s="24" t="s">
        <v>5</v>
      </c>
      <c r="D13" s="24" t="s">
        <v>5</v>
      </c>
      <c r="E13" s="24" t="s">
        <v>5</v>
      </c>
      <c r="F13" s="25" t="s">
        <v>786</v>
      </c>
      <c r="G13" s="18" t="s">
        <v>5</v>
      </c>
      <c r="H13" s="18" t="s">
        <v>5</v>
      </c>
      <c r="I13" s="18"/>
      <c r="J13" s="18" t="s">
        <v>5</v>
      </c>
      <c r="K13" s="18" t="s">
        <v>5</v>
      </c>
    </row>
    <row r="14" spans="1:11" s="4" customFormat="1" ht="15" customHeight="1">
      <c r="A14" s="26" t="s">
        <v>720</v>
      </c>
      <c r="B14" s="27"/>
      <c r="C14" s="27"/>
      <c r="D14" s="28"/>
      <c r="E14" s="26" t="s">
        <v>721</v>
      </c>
      <c r="F14" s="27"/>
      <c r="G14" s="27"/>
      <c r="H14" s="29" t="s">
        <v>722</v>
      </c>
      <c r="I14" s="35" t="s">
        <v>708</v>
      </c>
      <c r="J14" s="35" t="s">
        <v>710</v>
      </c>
      <c r="K14" s="35" t="s">
        <v>617</v>
      </c>
    </row>
    <row r="15" spans="1:11" s="4" customFormat="1" ht="15" customHeight="1">
      <c r="A15" s="30" t="s">
        <v>610</v>
      </c>
      <c r="B15" s="31" t="s">
        <v>611</v>
      </c>
      <c r="C15" s="32" t="s">
        <v>612</v>
      </c>
      <c r="D15" s="33"/>
      <c r="E15" s="31" t="s">
        <v>613</v>
      </c>
      <c r="F15" s="31" t="s">
        <v>614</v>
      </c>
      <c r="G15" s="34" t="s">
        <v>615</v>
      </c>
      <c r="H15" s="35" t="s">
        <v>5</v>
      </c>
      <c r="I15" s="35"/>
      <c r="J15" s="35"/>
      <c r="K15" s="35" t="s">
        <v>5</v>
      </c>
    </row>
    <row r="16" spans="1:11" s="3" customFormat="1" ht="24.75" customHeight="1">
      <c r="A16" s="36" t="s">
        <v>618</v>
      </c>
      <c r="B16" s="37" t="s">
        <v>629</v>
      </c>
      <c r="C16" s="38" t="s">
        <v>787</v>
      </c>
      <c r="D16" s="39"/>
      <c r="E16" s="40" t="s">
        <v>626</v>
      </c>
      <c r="F16" s="40">
        <v>5</v>
      </c>
      <c r="G16" s="41" t="s">
        <v>631</v>
      </c>
      <c r="H16" s="40">
        <v>4.6</v>
      </c>
      <c r="I16" s="40">
        <v>20</v>
      </c>
      <c r="J16" s="40">
        <v>19</v>
      </c>
      <c r="K16" s="44" t="s">
        <v>589</v>
      </c>
    </row>
    <row r="17" spans="1:11" s="3" customFormat="1" ht="24.75" customHeight="1">
      <c r="A17" s="42"/>
      <c r="B17" s="43"/>
      <c r="C17" s="38" t="s">
        <v>788</v>
      </c>
      <c r="D17" s="39"/>
      <c r="E17" s="40" t="s">
        <v>621</v>
      </c>
      <c r="F17" s="40">
        <v>100</v>
      </c>
      <c r="G17" s="41" t="s">
        <v>631</v>
      </c>
      <c r="H17" s="40">
        <v>100</v>
      </c>
      <c r="I17" s="40">
        <v>20</v>
      </c>
      <c r="J17" s="40">
        <v>20</v>
      </c>
      <c r="K17" s="44" t="s">
        <v>589</v>
      </c>
    </row>
    <row r="18" spans="1:11" s="3" customFormat="1" ht="24.75" customHeight="1">
      <c r="A18" s="42"/>
      <c r="B18" s="37" t="s">
        <v>637</v>
      </c>
      <c r="C18" s="38" t="s">
        <v>789</v>
      </c>
      <c r="D18" s="39"/>
      <c r="E18" s="40" t="s">
        <v>639</v>
      </c>
      <c r="F18" s="40" t="s">
        <v>727</v>
      </c>
      <c r="G18" s="41" t="s">
        <v>641</v>
      </c>
      <c r="H18" s="40" t="s">
        <v>642</v>
      </c>
      <c r="I18" s="40">
        <v>10</v>
      </c>
      <c r="J18" s="40">
        <v>10</v>
      </c>
      <c r="K18" s="44" t="s">
        <v>589</v>
      </c>
    </row>
    <row r="19" spans="1:11" s="3" customFormat="1" ht="24.75" customHeight="1">
      <c r="A19" s="44" t="s">
        <v>671</v>
      </c>
      <c r="B19" s="45" t="s">
        <v>672</v>
      </c>
      <c r="C19" s="38" t="s">
        <v>677</v>
      </c>
      <c r="D19" s="39"/>
      <c r="E19" s="40" t="s">
        <v>626</v>
      </c>
      <c r="F19" s="40">
        <v>99</v>
      </c>
      <c r="G19" s="41" t="s">
        <v>631</v>
      </c>
      <c r="H19" s="40">
        <v>100</v>
      </c>
      <c r="I19" s="40">
        <v>10</v>
      </c>
      <c r="J19" s="40">
        <v>10</v>
      </c>
      <c r="K19" s="44" t="s">
        <v>589</v>
      </c>
    </row>
    <row r="20" spans="1:11" s="3" customFormat="1" ht="24.75" customHeight="1">
      <c r="A20" s="44"/>
      <c r="B20" s="46"/>
      <c r="C20" s="38" t="s">
        <v>790</v>
      </c>
      <c r="D20" s="39"/>
      <c r="E20" s="40" t="s">
        <v>626</v>
      </c>
      <c r="F20" s="40">
        <v>95</v>
      </c>
      <c r="G20" s="41" t="s">
        <v>631</v>
      </c>
      <c r="H20" s="40">
        <v>100</v>
      </c>
      <c r="I20" s="40">
        <v>10</v>
      </c>
      <c r="J20" s="40">
        <v>10</v>
      </c>
      <c r="K20" s="44" t="s">
        <v>589</v>
      </c>
    </row>
    <row r="21" spans="1:11" s="3" customFormat="1" ht="24.75" customHeight="1">
      <c r="A21" s="44"/>
      <c r="B21" s="47" t="s">
        <v>791</v>
      </c>
      <c r="C21" s="38" t="s">
        <v>792</v>
      </c>
      <c r="D21" s="39"/>
      <c r="E21" s="40" t="s">
        <v>626</v>
      </c>
      <c r="F21" s="40" t="s">
        <v>793</v>
      </c>
      <c r="G21" s="41" t="s">
        <v>794</v>
      </c>
      <c r="H21" s="40" t="s">
        <v>795</v>
      </c>
      <c r="I21" s="40">
        <v>10</v>
      </c>
      <c r="J21" s="40">
        <v>10</v>
      </c>
      <c r="K21" s="44" t="s">
        <v>589</v>
      </c>
    </row>
    <row r="22" spans="1:11" s="3" customFormat="1" ht="24.75" customHeight="1">
      <c r="A22" s="44" t="s">
        <v>687</v>
      </c>
      <c r="B22" s="45" t="s">
        <v>688</v>
      </c>
      <c r="C22" s="38" t="s">
        <v>796</v>
      </c>
      <c r="D22" s="39"/>
      <c r="E22" s="40" t="s">
        <v>626</v>
      </c>
      <c r="F22" s="40">
        <v>95</v>
      </c>
      <c r="G22" s="41" t="s">
        <v>631</v>
      </c>
      <c r="H22" s="40">
        <v>100</v>
      </c>
      <c r="I22" s="40">
        <v>10</v>
      </c>
      <c r="J22" s="40">
        <v>10</v>
      </c>
      <c r="K22" s="44" t="s">
        <v>589</v>
      </c>
    </row>
    <row r="23" spans="1:11" s="4" customFormat="1" ht="15" customHeight="1">
      <c r="A23" s="35" t="s">
        <v>94</v>
      </c>
      <c r="B23" s="35"/>
      <c r="C23" s="35"/>
      <c r="D23" s="35"/>
      <c r="E23" s="48"/>
      <c r="F23" s="48"/>
      <c r="G23" s="48"/>
      <c r="H23" s="48"/>
      <c r="I23" s="48">
        <f>SUM(I16:I22)</f>
        <v>90</v>
      </c>
      <c r="J23" s="48">
        <f>SUM(J16:J22)</f>
        <v>89</v>
      </c>
      <c r="K23" s="35"/>
    </row>
    <row r="24" spans="1:11" s="3" customFormat="1" ht="15" customHeight="1">
      <c r="A24" s="49" t="s">
        <v>733</v>
      </c>
      <c r="B24" s="50"/>
      <c r="C24" s="50"/>
      <c r="D24" s="51"/>
      <c r="E24" s="52" t="s">
        <v>556</v>
      </c>
      <c r="F24" s="53"/>
      <c r="G24" s="53"/>
      <c r="H24" s="53"/>
      <c r="I24" s="53"/>
      <c r="J24" s="63"/>
      <c r="K24" s="64"/>
    </row>
    <row r="25" spans="1:11" s="3" customFormat="1" ht="15" customHeight="1">
      <c r="A25" s="26" t="s">
        <v>734</v>
      </c>
      <c r="B25" s="27"/>
      <c r="C25" s="27"/>
      <c r="D25" s="27"/>
      <c r="E25" s="54"/>
      <c r="F25" s="54"/>
      <c r="G25" s="54"/>
      <c r="H25" s="54"/>
      <c r="I25" s="65">
        <f>G8+I23</f>
        <v>100</v>
      </c>
      <c r="J25" s="66">
        <f>I8+J23</f>
        <v>99</v>
      </c>
      <c r="K25" s="16" t="s">
        <v>735</v>
      </c>
    </row>
    <row r="26" spans="1:10" s="5" customFormat="1" ht="18" customHeight="1">
      <c r="A26" s="55" t="s">
        <v>693</v>
      </c>
      <c r="B26" s="56"/>
      <c r="C26" s="56"/>
      <c r="D26" s="56"/>
      <c r="E26" s="56"/>
      <c r="F26" s="56"/>
      <c r="G26" s="56"/>
      <c r="H26" s="56"/>
      <c r="I26" s="56"/>
      <c r="J26" s="56"/>
    </row>
    <row r="27" spans="1:10" s="5" customFormat="1" ht="15" customHeight="1">
      <c r="A27" s="55" t="s">
        <v>694</v>
      </c>
      <c r="B27" s="55"/>
      <c r="C27" s="55"/>
      <c r="D27" s="55"/>
      <c r="E27" s="55"/>
      <c r="F27" s="55"/>
      <c r="G27" s="55"/>
      <c r="H27" s="55"/>
      <c r="I27" s="55"/>
      <c r="J27" s="55"/>
    </row>
    <row r="28" spans="1:10" s="5" customFormat="1" ht="15" customHeight="1">
      <c r="A28" s="55" t="s">
        <v>695</v>
      </c>
      <c r="B28" s="55"/>
      <c r="C28" s="55"/>
      <c r="D28" s="55"/>
      <c r="E28" s="55"/>
      <c r="F28" s="55"/>
      <c r="G28" s="55"/>
      <c r="H28" s="55"/>
      <c r="I28" s="55"/>
      <c r="J28" s="55"/>
    </row>
    <row r="29" spans="1:10" s="5" customFormat="1" ht="15" customHeight="1">
      <c r="A29" s="55" t="s">
        <v>736</v>
      </c>
      <c r="B29" s="55"/>
      <c r="C29" s="55"/>
      <c r="D29" s="55"/>
      <c r="E29" s="55"/>
      <c r="F29" s="55"/>
      <c r="G29" s="55"/>
      <c r="H29" s="55"/>
      <c r="I29" s="55"/>
      <c r="J29" s="55"/>
    </row>
    <row r="30" spans="1:10" s="5" customFormat="1" ht="15" customHeight="1">
      <c r="A30" s="55" t="s">
        <v>737</v>
      </c>
      <c r="B30" s="55"/>
      <c r="C30" s="55"/>
      <c r="D30" s="55"/>
      <c r="E30" s="55"/>
      <c r="F30" s="55"/>
      <c r="G30" s="55"/>
      <c r="H30" s="55"/>
      <c r="I30" s="55"/>
      <c r="J30" s="55"/>
    </row>
    <row r="31" spans="1:10" s="5" customFormat="1" ht="15" customHeight="1">
      <c r="A31" s="55" t="s">
        <v>738</v>
      </c>
      <c r="B31" s="55"/>
      <c r="C31" s="55"/>
      <c r="D31" s="55"/>
      <c r="E31" s="55"/>
      <c r="F31" s="55"/>
      <c r="G31" s="55"/>
      <c r="H31" s="55"/>
      <c r="I31" s="55"/>
      <c r="J31" s="55"/>
    </row>
    <row r="32" spans="1:10" s="5" customFormat="1" ht="15" customHeight="1">
      <c r="A32" s="55" t="s">
        <v>739</v>
      </c>
      <c r="B32" s="55"/>
      <c r="C32" s="55"/>
      <c r="D32" s="55"/>
      <c r="E32" s="55"/>
      <c r="F32" s="55"/>
      <c r="G32" s="55"/>
      <c r="H32" s="55"/>
      <c r="I32" s="55"/>
      <c r="J32" s="55"/>
    </row>
  </sheetData>
  <sheetProtection/>
  <mergeCells count="46">
    <mergeCell ref="A2:K2"/>
    <mergeCell ref="B4:I4"/>
    <mergeCell ref="A5:B5"/>
    <mergeCell ref="C5:K5"/>
    <mergeCell ref="A6:B6"/>
    <mergeCell ref="C6:E6"/>
    <mergeCell ref="G6:K6"/>
    <mergeCell ref="I7:K7"/>
    <mergeCell ref="I8:K8"/>
    <mergeCell ref="I9:K9"/>
    <mergeCell ref="I10:K10"/>
    <mergeCell ref="I11:K11"/>
    <mergeCell ref="B12:E12"/>
    <mergeCell ref="F12:K12"/>
    <mergeCell ref="B13:E13"/>
    <mergeCell ref="F13:K13"/>
    <mergeCell ref="A14:D14"/>
    <mergeCell ref="E14:G14"/>
    <mergeCell ref="C15:D15"/>
    <mergeCell ref="C16:D16"/>
    <mergeCell ref="C17:D17"/>
    <mergeCell ref="C18:D18"/>
    <mergeCell ref="C19:D19"/>
    <mergeCell ref="C20:D20"/>
    <mergeCell ref="C21:D21"/>
    <mergeCell ref="C22:D22"/>
    <mergeCell ref="A23:D23"/>
    <mergeCell ref="A24:D24"/>
    <mergeCell ref="E24:K24"/>
    <mergeCell ref="A25:D25"/>
    <mergeCell ref="A27:J27"/>
    <mergeCell ref="A28:J28"/>
    <mergeCell ref="A29:J29"/>
    <mergeCell ref="A30:J30"/>
    <mergeCell ref="A31:J31"/>
    <mergeCell ref="A32:J32"/>
    <mergeCell ref="A12:A13"/>
    <mergeCell ref="A16:A18"/>
    <mergeCell ref="A19:A21"/>
    <mergeCell ref="B16:B17"/>
    <mergeCell ref="B19:B20"/>
    <mergeCell ref="H14:H15"/>
    <mergeCell ref="I14:I15"/>
    <mergeCell ref="J14:J15"/>
    <mergeCell ref="K14:K15"/>
    <mergeCell ref="A7:B11"/>
  </mergeCells>
  <printOptions horizontalCentered="1"/>
  <pageMargins left="0.7086614173228347" right="0.5118110236220472" top="0.7086614173228347" bottom="0.3937007874015748" header="0.5511811023622047" footer="0.11811023622047245"/>
  <pageSetup blackAndWhite="1" horizontalDpi="600" verticalDpi="600" orientation="landscape" paperSize="9"/>
  <headerFooter scaleWithDoc="0" alignWithMargins="0">
    <oddHeader>&amp;L附件1-3</oddHeader>
  </headerFooter>
</worksheet>
</file>

<file path=xl/worksheets/sheet2.xml><?xml version="1.0" encoding="utf-8"?>
<worksheet xmlns="http://schemas.openxmlformats.org/spreadsheetml/2006/main" xmlns:r="http://schemas.openxmlformats.org/officeDocument/2006/relationships">
  <dimension ref="A1:L59"/>
  <sheetViews>
    <sheetView showZeros="0" zoomScaleSheetLayoutView="100" workbookViewId="0" topLeftCell="A34">
      <selection activeCell="I14" sqref="I14"/>
    </sheetView>
  </sheetViews>
  <sheetFormatPr defaultColWidth="9.140625" defaultRowHeight="12.75"/>
  <cols>
    <col min="1" max="1" width="11.57421875" style="0" customWidth="1"/>
    <col min="2" max="3" width="23.57421875" style="0" hidden="1" customWidth="1"/>
    <col min="4" max="4" width="34.00390625" style="0" customWidth="1"/>
    <col min="5" max="6" width="12.8515625" style="0" customWidth="1"/>
    <col min="7" max="7" width="9.140625" style="0" customWidth="1"/>
    <col min="8" max="8" width="10.28125" style="0" customWidth="1"/>
    <col min="9" max="9" width="9.7109375" style="0" customWidth="1"/>
    <col min="10" max="10" width="7.8515625" style="0" customWidth="1"/>
    <col min="11" max="11" width="8.57421875" style="0" customWidth="1"/>
    <col min="12" max="12" width="10.421875" style="0" customWidth="1"/>
  </cols>
  <sheetData>
    <row r="1" spans="1:12" ht="27">
      <c r="A1" s="343" t="s">
        <v>84</v>
      </c>
      <c r="B1" s="343"/>
      <c r="C1" s="343"/>
      <c r="D1" s="343"/>
      <c r="E1" s="343"/>
      <c r="F1" s="343"/>
      <c r="G1" s="343"/>
      <c r="H1" s="343"/>
      <c r="I1" s="343"/>
      <c r="J1" s="343"/>
      <c r="K1" s="343"/>
      <c r="L1" s="343"/>
    </row>
    <row r="2" s="375" customFormat="1" ht="15.75" customHeight="1">
      <c r="L2" s="355" t="s">
        <v>85</v>
      </c>
    </row>
    <row r="3" spans="1:12" s="194" customFormat="1" ht="24" customHeight="1">
      <c r="A3" s="386" t="str">
        <f>'附表1收入支出决算总表'!A3</f>
        <v>      部门：大姚县教育体育局</v>
      </c>
      <c r="B3" s="386"/>
      <c r="C3" s="386"/>
      <c r="D3" s="386"/>
      <c r="E3" s="386"/>
      <c r="L3" s="268" t="s">
        <v>3</v>
      </c>
    </row>
    <row r="4" spans="1:12" s="3" customFormat="1" ht="15" customHeight="1">
      <c r="A4" s="387" t="s">
        <v>7</v>
      </c>
      <c r="B4" s="387"/>
      <c r="C4" s="387" t="s">
        <v>5</v>
      </c>
      <c r="D4" s="387" t="s">
        <v>5</v>
      </c>
      <c r="E4" s="219" t="s">
        <v>72</v>
      </c>
      <c r="F4" s="219" t="s">
        <v>86</v>
      </c>
      <c r="G4" s="219" t="s">
        <v>87</v>
      </c>
      <c r="H4" s="219" t="s">
        <v>88</v>
      </c>
      <c r="I4" s="219"/>
      <c r="J4" s="219" t="s">
        <v>89</v>
      </c>
      <c r="K4" s="219" t="s">
        <v>90</v>
      </c>
      <c r="L4" s="219" t="s">
        <v>91</v>
      </c>
    </row>
    <row r="5" spans="1:12" s="3" customFormat="1" ht="15" customHeight="1">
      <c r="A5" s="219" t="s">
        <v>92</v>
      </c>
      <c r="B5" s="219"/>
      <c r="C5" s="219"/>
      <c r="D5" s="387" t="s">
        <v>93</v>
      </c>
      <c r="E5" s="219"/>
      <c r="F5" s="219" t="s">
        <v>5</v>
      </c>
      <c r="G5" s="219" t="s">
        <v>5</v>
      </c>
      <c r="H5" s="219"/>
      <c r="I5" s="219"/>
      <c r="J5" s="219" t="s">
        <v>5</v>
      </c>
      <c r="K5" s="219" t="s">
        <v>5</v>
      </c>
      <c r="L5" s="219" t="s">
        <v>94</v>
      </c>
    </row>
    <row r="6" spans="1:12" s="3" customFormat="1" ht="15" customHeight="1">
      <c r="A6" s="219"/>
      <c r="B6" s="219" t="s">
        <v>5</v>
      </c>
      <c r="C6" s="219" t="s">
        <v>5</v>
      </c>
      <c r="D6" s="387" t="s">
        <v>5</v>
      </c>
      <c r="E6" s="219" t="s">
        <v>5</v>
      </c>
      <c r="F6" s="219" t="s">
        <v>5</v>
      </c>
      <c r="G6" s="219" t="s">
        <v>5</v>
      </c>
      <c r="H6" s="219" t="s">
        <v>94</v>
      </c>
      <c r="I6" s="391" t="s">
        <v>95</v>
      </c>
      <c r="J6" s="219"/>
      <c r="K6" s="219" t="s">
        <v>5</v>
      </c>
      <c r="L6" s="219" t="s">
        <v>5</v>
      </c>
    </row>
    <row r="7" spans="1:12" s="3" customFormat="1" ht="15" customHeight="1">
      <c r="A7" s="219"/>
      <c r="B7" s="219" t="s">
        <v>5</v>
      </c>
      <c r="C7" s="219" t="s">
        <v>5</v>
      </c>
      <c r="D7" s="387" t="s">
        <v>5</v>
      </c>
      <c r="E7" s="219" t="s">
        <v>5</v>
      </c>
      <c r="F7" s="219" t="s">
        <v>5</v>
      </c>
      <c r="G7" s="219" t="s">
        <v>5</v>
      </c>
      <c r="H7" s="219"/>
      <c r="I7" s="391"/>
      <c r="J7" s="219" t="s">
        <v>5</v>
      </c>
      <c r="K7" s="219" t="s">
        <v>5</v>
      </c>
      <c r="L7" s="219" t="s">
        <v>5</v>
      </c>
    </row>
    <row r="8" spans="1:12" s="194" customFormat="1" ht="14.25" customHeight="1">
      <c r="A8" s="387" t="s">
        <v>96</v>
      </c>
      <c r="B8" s="387" t="s">
        <v>97</v>
      </c>
      <c r="C8" s="387" t="s">
        <v>98</v>
      </c>
      <c r="D8" s="387" t="s">
        <v>11</v>
      </c>
      <c r="E8" s="219" t="s">
        <v>12</v>
      </c>
      <c r="F8" s="219" t="s">
        <v>13</v>
      </c>
      <c r="G8" s="219" t="s">
        <v>19</v>
      </c>
      <c r="H8" s="219" t="s">
        <v>22</v>
      </c>
      <c r="I8" s="219" t="s">
        <v>25</v>
      </c>
      <c r="J8" s="219" t="s">
        <v>28</v>
      </c>
      <c r="K8" s="219" t="s">
        <v>31</v>
      </c>
      <c r="L8" s="219" t="s">
        <v>34</v>
      </c>
    </row>
    <row r="9" spans="1:12" s="194" customFormat="1" ht="14.25" customHeight="1">
      <c r="A9" s="387"/>
      <c r="B9" s="387" t="s">
        <v>5</v>
      </c>
      <c r="C9" s="387" t="s">
        <v>5</v>
      </c>
      <c r="D9" s="387" t="s">
        <v>99</v>
      </c>
      <c r="E9" s="388">
        <v>117398991.99</v>
      </c>
      <c r="F9" s="388">
        <v>117397973.74</v>
      </c>
      <c r="G9" s="388" t="s">
        <v>5</v>
      </c>
      <c r="H9" s="388" t="s">
        <v>5</v>
      </c>
      <c r="I9" s="388" t="s">
        <v>5</v>
      </c>
      <c r="J9" s="388" t="s">
        <v>5</v>
      </c>
      <c r="K9" s="388" t="s">
        <v>5</v>
      </c>
      <c r="L9" s="388">
        <v>1018.25</v>
      </c>
    </row>
    <row r="10" spans="1:12" s="194" customFormat="1" ht="16.5" customHeight="1">
      <c r="A10" s="275" t="s">
        <v>100</v>
      </c>
      <c r="B10" s="278" t="s">
        <v>5</v>
      </c>
      <c r="C10" s="389" t="s">
        <v>5</v>
      </c>
      <c r="D10" s="278" t="s">
        <v>101</v>
      </c>
      <c r="E10" s="68">
        <v>11742723.96</v>
      </c>
      <c r="F10" s="68">
        <v>11741705.71</v>
      </c>
      <c r="G10" s="68" t="s">
        <v>5</v>
      </c>
      <c r="H10" s="68" t="s">
        <v>5</v>
      </c>
      <c r="I10" s="68" t="s">
        <v>5</v>
      </c>
      <c r="J10" s="68" t="s">
        <v>5</v>
      </c>
      <c r="K10" s="68" t="s">
        <v>5</v>
      </c>
      <c r="L10" s="68">
        <v>1018.25</v>
      </c>
    </row>
    <row r="11" spans="1:12" s="194" customFormat="1" ht="16.5" customHeight="1">
      <c r="A11" s="275" t="s">
        <v>102</v>
      </c>
      <c r="B11" s="278" t="s">
        <v>5</v>
      </c>
      <c r="C11" s="389" t="s">
        <v>5</v>
      </c>
      <c r="D11" s="278" t="s">
        <v>103</v>
      </c>
      <c r="E11" s="68">
        <v>8367887.71</v>
      </c>
      <c r="F11" s="68">
        <v>8366869.46</v>
      </c>
      <c r="G11" s="68" t="s">
        <v>5</v>
      </c>
      <c r="H11" s="68" t="s">
        <v>5</v>
      </c>
      <c r="I11" s="68" t="s">
        <v>5</v>
      </c>
      <c r="J11" s="68" t="s">
        <v>5</v>
      </c>
      <c r="K11" s="68" t="s">
        <v>5</v>
      </c>
      <c r="L11" s="68">
        <v>1018.25</v>
      </c>
    </row>
    <row r="12" spans="1:12" s="194" customFormat="1" ht="16.5" customHeight="1">
      <c r="A12" s="275" t="s">
        <v>104</v>
      </c>
      <c r="B12" s="278" t="s">
        <v>5</v>
      </c>
      <c r="C12" s="389" t="s">
        <v>5</v>
      </c>
      <c r="D12" s="278" t="s">
        <v>105</v>
      </c>
      <c r="E12" s="68">
        <v>8111086.71</v>
      </c>
      <c r="F12" s="68">
        <v>8110068.46</v>
      </c>
      <c r="G12" s="68" t="s">
        <v>5</v>
      </c>
      <c r="H12" s="68" t="s">
        <v>5</v>
      </c>
      <c r="I12" s="68" t="s">
        <v>5</v>
      </c>
      <c r="J12" s="68" t="s">
        <v>5</v>
      </c>
      <c r="K12" s="68" t="s">
        <v>5</v>
      </c>
      <c r="L12" s="68">
        <v>1018.25</v>
      </c>
    </row>
    <row r="13" spans="1:12" s="194" customFormat="1" ht="16.5" customHeight="1">
      <c r="A13" s="275" t="s">
        <v>106</v>
      </c>
      <c r="B13" s="278" t="s">
        <v>5</v>
      </c>
      <c r="C13" s="389" t="s">
        <v>5</v>
      </c>
      <c r="D13" s="278" t="s">
        <v>107</v>
      </c>
      <c r="E13" s="68">
        <v>256801</v>
      </c>
      <c r="F13" s="68">
        <v>256801</v>
      </c>
      <c r="G13" s="68" t="s">
        <v>5</v>
      </c>
      <c r="H13" s="68" t="s">
        <v>5</v>
      </c>
      <c r="I13" s="68" t="s">
        <v>5</v>
      </c>
      <c r="J13" s="68" t="s">
        <v>5</v>
      </c>
      <c r="K13" s="68" t="s">
        <v>5</v>
      </c>
      <c r="L13" s="68" t="s">
        <v>5</v>
      </c>
    </row>
    <row r="14" spans="1:12" s="194" customFormat="1" ht="16.5" customHeight="1">
      <c r="A14" s="275" t="s">
        <v>108</v>
      </c>
      <c r="B14" s="278" t="s">
        <v>5</v>
      </c>
      <c r="C14" s="389" t="s">
        <v>5</v>
      </c>
      <c r="D14" s="278" t="s">
        <v>109</v>
      </c>
      <c r="E14" s="68">
        <v>2831836.25</v>
      </c>
      <c r="F14" s="68">
        <v>2831836.25</v>
      </c>
      <c r="G14" s="68" t="s">
        <v>5</v>
      </c>
      <c r="H14" s="68" t="s">
        <v>5</v>
      </c>
      <c r="I14" s="68" t="s">
        <v>5</v>
      </c>
      <c r="J14" s="68" t="s">
        <v>5</v>
      </c>
      <c r="K14" s="68" t="s">
        <v>5</v>
      </c>
      <c r="L14" s="68" t="s">
        <v>5</v>
      </c>
    </row>
    <row r="15" spans="1:12" s="194" customFormat="1" ht="16.5" customHeight="1">
      <c r="A15" s="275" t="s">
        <v>110</v>
      </c>
      <c r="B15" s="278" t="s">
        <v>5</v>
      </c>
      <c r="C15" s="389" t="s">
        <v>5</v>
      </c>
      <c r="D15" s="278" t="s">
        <v>111</v>
      </c>
      <c r="E15" s="68">
        <v>70450</v>
      </c>
      <c r="F15" s="68">
        <v>70450</v>
      </c>
      <c r="G15" s="68" t="s">
        <v>5</v>
      </c>
      <c r="H15" s="68" t="s">
        <v>5</v>
      </c>
      <c r="I15" s="68" t="s">
        <v>5</v>
      </c>
      <c r="J15" s="68" t="s">
        <v>5</v>
      </c>
      <c r="K15" s="68" t="s">
        <v>5</v>
      </c>
      <c r="L15" s="68" t="s">
        <v>5</v>
      </c>
    </row>
    <row r="16" spans="1:12" s="194" customFormat="1" ht="16.5" customHeight="1">
      <c r="A16" s="275" t="s">
        <v>112</v>
      </c>
      <c r="B16" s="278" t="s">
        <v>5</v>
      </c>
      <c r="C16" s="389" t="s">
        <v>5</v>
      </c>
      <c r="D16" s="278" t="s">
        <v>113</v>
      </c>
      <c r="E16" s="68">
        <v>1680470.35</v>
      </c>
      <c r="F16" s="68">
        <v>1680470.35</v>
      </c>
      <c r="G16" s="68" t="s">
        <v>5</v>
      </c>
      <c r="H16" s="68" t="s">
        <v>5</v>
      </c>
      <c r="I16" s="68" t="s">
        <v>5</v>
      </c>
      <c r="J16" s="68" t="s">
        <v>5</v>
      </c>
      <c r="K16" s="68" t="s">
        <v>5</v>
      </c>
      <c r="L16" s="68" t="s">
        <v>5</v>
      </c>
    </row>
    <row r="17" spans="1:12" s="194" customFormat="1" ht="16.5" customHeight="1">
      <c r="A17" s="275" t="s">
        <v>114</v>
      </c>
      <c r="B17" s="278" t="s">
        <v>5</v>
      </c>
      <c r="C17" s="389" t="s">
        <v>5</v>
      </c>
      <c r="D17" s="278" t="s">
        <v>115</v>
      </c>
      <c r="E17" s="68">
        <v>565073.9</v>
      </c>
      <c r="F17" s="68">
        <v>565073.9</v>
      </c>
      <c r="G17" s="68" t="s">
        <v>5</v>
      </c>
      <c r="H17" s="68" t="s">
        <v>5</v>
      </c>
      <c r="I17" s="68" t="s">
        <v>5</v>
      </c>
      <c r="J17" s="68" t="s">
        <v>5</v>
      </c>
      <c r="K17" s="68" t="s">
        <v>5</v>
      </c>
      <c r="L17" s="68" t="s">
        <v>5</v>
      </c>
    </row>
    <row r="18" spans="1:12" s="194" customFormat="1" ht="16.5" customHeight="1">
      <c r="A18" s="275" t="s">
        <v>116</v>
      </c>
      <c r="B18" s="278" t="s">
        <v>5</v>
      </c>
      <c r="C18" s="389" t="s">
        <v>5</v>
      </c>
      <c r="D18" s="278" t="s">
        <v>117</v>
      </c>
      <c r="E18" s="68">
        <v>515842</v>
      </c>
      <c r="F18" s="68">
        <v>515842</v>
      </c>
      <c r="G18" s="68" t="s">
        <v>5</v>
      </c>
      <c r="H18" s="68" t="s">
        <v>5</v>
      </c>
      <c r="I18" s="68" t="s">
        <v>5</v>
      </c>
      <c r="J18" s="68" t="s">
        <v>5</v>
      </c>
      <c r="K18" s="68" t="s">
        <v>5</v>
      </c>
      <c r="L18" s="68" t="s">
        <v>5</v>
      </c>
    </row>
    <row r="19" spans="1:12" s="194" customFormat="1" ht="16.5" customHeight="1">
      <c r="A19" s="275" t="s">
        <v>118</v>
      </c>
      <c r="B19" s="278" t="s">
        <v>5</v>
      </c>
      <c r="C19" s="389" t="s">
        <v>5</v>
      </c>
      <c r="D19" s="278" t="s">
        <v>119</v>
      </c>
      <c r="E19" s="68">
        <v>543000</v>
      </c>
      <c r="F19" s="68">
        <v>543000</v>
      </c>
      <c r="G19" s="68" t="s">
        <v>5</v>
      </c>
      <c r="H19" s="68" t="s">
        <v>5</v>
      </c>
      <c r="I19" s="68" t="s">
        <v>5</v>
      </c>
      <c r="J19" s="68" t="s">
        <v>5</v>
      </c>
      <c r="K19" s="68" t="s">
        <v>5</v>
      </c>
      <c r="L19" s="68" t="s">
        <v>5</v>
      </c>
    </row>
    <row r="20" spans="1:12" s="194" customFormat="1" ht="16.5" customHeight="1">
      <c r="A20" s="275" t="s">
        <v>120</v>
      </c>
      <c r="B20" s="278" t="s">
        <v>5</v>
      </c>
      <c r="C20" s="389" t="s">
        <v>5</v>
      </c>
      <c r="D20" s="278" t="s">
        <v>121</v>
      </c>
      <c r="E20" s="68">
        <v>543000</v>
      </c>
      <c r="F20" s="68">
        <v>543000</v>
      </c>
      <c r="G20" s="68" t="s">
        <v>5</v>
      </c>
      <c r="H20" s="68" t="s">
        <v>5</v>
      </c>
      <c r="I20" s="68" t="s">
        <v>5</v>
      </c>
      <c r="J20" s="68" t="s">
        <v>5</v>
      </c>
      <c r="K20" s="68" t="s">
        <v>5</v>
      </c>
      <c r="L20" s="68" t="s">
        <v>5</v>
      </c>
    </row>
    <row r="21" spans="1:12" s="194" customFormat="1" ht="16.5" customHeight="1">
      <c r="A21" s="275" t="s">
        <v>122</v>
      </c>
      <c r="B21" s="278" t="s">
        <v>5</v>
      </c>
      <c r="C21" s="389" t="s">
        <v>5</v>
      </c>
      <c r="D21" s="278" t="s">
        <v>123</v>
      </c>
      <c r="E21" s="68">
        <v>163160.93</v>
      </c>
      <c r="F21" s="68">
        <v>163160.93</v>
      </c>
      <c r="G21" s="68" t="s">
        <v>5</v>
      </c>
      <c r="H21" s="68" t="s">
        <v>5</v>
      </c>
      <c r="I21" s="68" t="s">
        <v>5</v>
      </c>
      <c r="J21" s="68" t="s">
        <v>5</v>
      </c>
      <c r="K21" s="68" t="s">
        <v>5</v>
      </c>
      <c r="L21" s="68" t="s">
        <v>5</v>
      </c>
    </row>
    <row r="22" spans="1:12" s="194" customFormat="1" ht="16.5" customHeight="1">
      <c r="A22" s="275" t="s">
        <v>124</v>
      </c>
      <c r="B22" s="278" t="s">
        <v>5</v>
      </c>
      <c r="C22" s="389" t="s">
        <v>5</v>
      </c>
      <c r="D22" s="278" t="s">
        <v>125</v>
      </c>
      <c r="E22" s="68">
        <v>163160.93</v>
      </c>
      <c r="F22" s="68">
        <v>163160.93</v>
      </c>
      <c r="G22" s="68" t="s">
        <v>5</v>
      </c>
      <c r="H22" s="68" t="s">
        <v>5</v>
      </c>
      <c r="I22" s="68" t="s">
        <v>5</v>
      </c>
      <c r="J22" s="68" t="s">
        <v>5</v>
      </c>
      <c r="K22" s="68" t="s">
        <v>5</v>
      </c>
      <c r="L22" s="68" t="s">
        <v>5</v>
      </c>
    </row>
    <row r="23" spans="1:12" s="194" customFormat="1" ht="16.5" customHeight="1">
      <c r="A23" s="275" t="s">
        <v>126</v>
      </c>
      <c r="B23" s="278" t="s">
        <v>5</v>
      </c>
      <c r="C23" s="389" t="s">
        <v>5</v>
      </c>
      <c r="D23" s="278" t="s">
        <v>127</v>
      </c>
      <c r="E23" s="68">
        <v>163160.93</v>
      </c>
      <c r="F23" s="68">
        <v>163160.93</v>
      </c>
      <c r="G23" s="68" t="s">
        <v>5</v>
      </c>
      <c r="H23" s="68" t="s">
        <v>5</v>
      </c>
      <c r="I23" s="68" t="s">
        <v>5</v>
      </c>
      <c r="J23" s="68" t="s">
        <v>5</v>
      </c>
      <c r="K23" s="68" t="s">
        <v>5</v>
      </c>
      <c r="L23" s="68" t="s">
        <v>5</v>
      </c>
    </row>
    <row r="24" spans="1:12" s="194" customFormat="1" ht="16.5" customHeight="1">
      <c r="A24" s="275" t="s">
        <v>128</v>
      </c>
      <c r="B24" s="278" t="s">
        <v>5</v>
      </c>
      <c r="C24" s="389" t="s">
        <v>5</v>
      </c>
      <c r="D24" s="278" t="s">
        <v>129</v>
      </c>
      <c r="E24" s="68">
        <v>1645450.55</v>
      </c>
      <c r="F24" s="68">
        <v>1645450.55</v>
      </c>
      <c r="G24" s="68" t="s">
        <v>5</v>
      </c>
      <c r="H24" s="68" t="s">
        <v>5</v>
      </c>
      <c r="I24" s="68" t="s">
        <v>5</v>
      </c>
      <c r="J24" s="68" t="s">
        <v>5</v>
      </c>
      <c r="K24" s="68" t="s">
        <v>5</v>
      </c>
      <c r="L24" s="68" t="s">
        <v>5</v>
      </c>
    </row>
    <row r="25" spans="1:12" s="194" customFormat="1" ht="16.5" customHeight="1">
      <c r="A25" s="275" t="s">
        <v>130</v>
      </c>
      <c r="B25" s="278" t="s">
        <v>5</v>
      </c>
      <c r="C25" s="389" t="s">
        <v>5</v>
      </c>
      <c r="D25" s="278" t="s">
        <v>131</v>
      </c>
      <c r="E25" s="68">
        <v>1644731.55</v>
      </c>
      <c r="F25" s="68">
        <v>1644731.55</v>
      </c>
      <c r="G25" s="68" t="s">
        <v>5</v>
      </c>
      <c r="H25" s="68" t="s">
        <v>5</v>
      </c>
      <c r="I25" s="68" t="s">
        <v>5</v>
      </c>
      <c r="J25" s="68" t="s">
        <v>5</v>
      </c>
      <c r="K25" s="68" t="s">
        <v>5</v>
      </c>
      <c r="L25" s="68" t="s">
        <v>5</v>
      </c>
    </row>
    <row r="26" spans="1:12" s="194" customFormat="1" ht="16.5" customHeight="1">
      <c r="A26" s="275" t="s">
        <v>132</v>
      </c>
      <c r="B26" s="278" t="s">
        <v>5</v>
      </c>
      <c r="C26" s="389" t="s">
        <v>5</v>
      </c>
      <c r="D26" s="278" t="s">
        <v>133</v>
      </c>
      <c r="E26" s="68">
        <v>547488</v>
      </c>
      <c r="F26" s="68">
        <v>547488</v>
      </c>
      <c r="G26" s="68" t="s">
        <v>5</v>
      </c>
      <c r="H26" s="68" t="s">
        <v>5</v>
      </c>
      <c r="I26" s="68" t="s">
        <v>5</v>
      </c>
      <c r="J26" s="68" t="s">
        <v>5</v>
      </c>
      <c r="K26" s="68" t="s">
        <v>5</v>
      </c>
      <c r="L26" s="68" t="s">
        <v>5</v>
      </c>
    </row>
    <row r="27" spans="1:12" s="194" customFormat="1" ht="16.5" customHeight="1">
      <c r="A27" s="275" t="s">
        <v>134</v>
      </c>
      <c r="B27" s="278" t="s">
        <v>5</v>
      </c>
      <c r="C27" s="389" t="s">
        <v>5</v>
      </c>
      <c r="D27" s="278" t="s">
        <v>135</v>
      </c>
      <c r="E27" s="68">
        <v>13807.8</v>
      </c>
      <c r="F27" s="68">
        <v>13807.8</v>
      </c>
      <c r="G27" s="68" t="s">
        <v>5</v>
      </c>
      <c r="H27" s="68" t="s">
        <v>5</v>
      </c>
      <c r="I27" s="68" t="s">
        <v>5</v>
      </c>
      <c r="J27" s="68" t="s">
        <v>5</v>
      </c>
      <c r="K27" s="68" t="s">
        <v>5</v>
      </c>
      <c r="L27" s="68" t="s">
        <v>5</v>
      </c>
    </row>
    <row r="28" spans="1:12" s="194" customFormat="1" ht="16.5" customHeight="1">
      <c r="A28" s="275" t="s">
        <v>136</v>
      </c>
      <c r="B28" s="278" t="s">
        <v>5</v>
      </c>
      <c r="C28" s="389" t="s">
        <v>5</v>
      </c>
      <c r="D28" s="278" t="s">
        <v>137</v>
      </c>
      <c r="E28" s="68">
        <v>1013291.36</v>
      </c>
      <c r="F28" s="68">
        <v>1013291.36</v>
      </c>
      <c r="G28" s="68" t="s">
        <v>5</v>
      </c>
      <c r="H28" s="68" t="s">
        <v>5</v>
      </c>
      <c r="I28" s="68" t="s">
        <v>5</v>
      </c>
      <c r="J28" s="68" t="s">
        <v>5</v>
      </c>
      <c r="K28" s="68" t="s">
        <v>5</v>
      </c>
      <c r="L28" s="68" t="s">
        <v>5</v>
      </c>
    </row>
    <row r="29" spans="1:12" s="194" customFormat="1" ht="16.5" customHeight="1">
      <c r="A29" s="275" t="s">
        <v>138</v>
      </c>
      <c r="B29" s="278" t="s">
        <v>5</v>
      </c>
      <c r="C29" s="389" t="s">
        <v>5</v>
      </c>
      <c r="D29" s="278" t="s">
        <v>139</v>
      </c>
      <c r="E29" s="68">
        <v>70144.39</v>
      </c>
      <c r="F29" s="68">
        <v>70144.39</v>
      </c>
      <c r="G29" s="68" t="s">
        <v>5</v>
      </c>
      <c r="H29" s="68" t="s">
        <v>5</v>
      </c>
      <c r="I29" s="68" t="s">
        <v>5</v>
      </c>
      <c r="J29" s="68" t="s">
        <v>5</v>
      </c>
      <c r="K29" s="68" t="s">
        <v>5</v>
      </c>
      <c r="L29" s="68" t="s">
        <v>5</v>
      </c>
    </row>
    <row r="30" spans="1:12" s="194" customFormat="1" ht="16.5" customHeight="1">
      <c r="A30" s="275" t="s">
        <v>140</v>
      </c>
      <c r="B30" s="278" t="s">
        <v>5</v>
      </c>
      <c r="C30" s="389" t="s">
        <v>5</v>
      </c>
      <c r="D30" s="278" t="s">
        <v>141</v>
      </c>
      <c r="E30" s="68">
        <v>719</v>
      </c>
      <c r="F30" s="68">
        <v>719</v>
      </c>
      <c r="G30" s="68" t="s">
        <v>5</v>
      </c>
      <c r="H30" s="68" t="s">
        <v>5</v>
      </c>
      <c r="I30" s="68" t="s">
        <v>5</v>
      </c>
      <c r="J30" s="68" t="s">
        <v>5</v>
      </c>
      <c r="K30" s="68" t="s">
        <v>5</v>
      </c>
      <c r="L30" s="68" t="s">
        <v>5</v>
      </c>
    </row>
    <row r="31" spans="1:12" s="194" customFormat="1" ht="16.5" customHeight="1">
      <c r="A31" s="275" t="s">
        <v>142</v>
      </c>
      <c r="B31" s="278" t="s">
        <v>5</v>
      </c>
      <c r="C31" s="389" t="s">
        <v>5</v>
      </c>
      <c r="D31" s="278" t="s">
        <v>143</v>
      </c>
      <c r="E31" s="68">
        <v>719</v>
      </c>
      <c r="F31" s="68">
        <v>719</v>
      </c>
      <c r="G31" s="68" t="s">
        <v>5</v>
      </c>
      <c r="H31" s="68" t="s">
        <v>5</v>
      </c>
      <c r="I31" s="68" t="s">
        <v>5</v>
      </c>
      <c r="J31" s="68" t="s">
        <v>5</v>
      </c>
      <c r="K31" s="68" t="s">
        <v>5</v>
      </c>
      <c r="L31" s="68" t="s">
        <v>5</v>
      </c>
    </row>
    <row r="32" spans="1:12" s="194" customFormat="1" ht="16.5" customHeight="1">
      <c r="A32" s="275" t="s">
        <v>144</v>
      </c>
      <c r="B32" s="278" t="s">
        <v>5</v>
      </c>
      <c r="C32" s="389" t="s">
        <v>5</v>
      </c>
      <c r="D32" s="278" t="s">
        <v>145</v>
      </c>
      <c r="E32" s="68">
        <v>838386.88</v>
      </c>
      <c r="F32" s="68">
        <v>838386.88</v>
      </c>
      <c r="G32" s="68" t="s">
        <v>5</v>
      </c>
      <c r="H32" s="68" t="s">
        <v>5</v>
      </c>
      <c r="I32" s="68" t="s">
        <v>5</v>
      </c>
      <c r="J32" s="68" t="s">
        <v>5</v>
      </c>
      <c r="K32" s="68" t="s">
        <v>5</v>
      </c>
      <c r="L32" s="68" t="s">
        <v>5</v>
      </c>
    </row>
    <row r="33" spans="1:12" s="194" customFormat="1" ht="16.5" customHeight="1">
      <c r="A33" s="275" t="s">
        <v>146</v>
      </c>
      <c r="B33" s="278" t="s">
        <v>5</v>
      </c>
      <c r="C33" s="389" t="s">
        <v>5</v>
      </c>
      <c r="D33" s="278" t="s">
        <v>147</v>
      </c>
      <c r="E33" s="68">
        <v>838386.88</v>
      </c>
      <c r="F33" s="68">
        <v>838386.88</v>
      </c>
      <c r="G33" s="68" t="s">
        <v>5</v>
      </c>
      <c r="H33" s="68" t="s">
        <v>5</v>
      </c>
      <c r="I33" s="68" t="s">
        <v>5</v>
      </c>
      <c r="J33" s="68" t="s">
        <v>5</v>
      </c>
      <c r="K33" s="68" t="s">
        <v>5</v>
      </c>
      <c r="L33" s="68" t="s">
        <v>5</v>
      </c>
    </row>
    <row r="34" spans="1:12" s="194" customFormat="1" ht="16.5" customHeight="1">
      <c r="A34" s="275" t="s">
        <v>148</v>
      </c>
      <c r="B34" s="278" t="s">
        <v>5</v>
      </c>
      <c r="C34" s="389" t="s">
        <v>5</v>
      </c>
      <c r="D34" s="278" t="s">
        <v>149</v>
      </c>
      <c r="E34" s="68">
        <v>115200.92</v>
      </c>
      <c r="F34" s="68">
        <v>115200.92</v>
      </c>
      <c r="G34" s="68" t="s">
        <v>5</v>
      </c>
      <c r="H34" s="68" t="s">
        <v>5</v>
      </c>
      <c r="I34" s="68" t="s">
        <v>5</v>
      </c>
      <c r="J34" s="68" t="s">
        <v>5</v>
      </c>
      <c r="K34" s="68" t="s">
        <v>5</v>
      </c>
      <c r="L34" s="68" t="s">
        <v>5</v>
      </c>
    </row>
    <row r="35" spans="1:12" s="194" customFormat="1" ht="16.5" customHeight="1">
      <c r="A35" s="275" t="s">
        <v>150</v>
      </c>
      <c r="B35" s="278" t="s">
        <v>5</v>
      </c>
      <c r="C35" s="389" t="s">
        <v>5</v>
      </c>
      <c r="D35" s="278" t="s">
        <v>151</v>
      </c>
      <c r="E35" s="68">
        <v>429253</v>
      </c>
      <c r="F35" s="68">
        <v>429253</v>
      </c>
      <c r="G35" s="68" t="s">
        <v>5</v>
      </c>
      <c r="H35" s="68" t="s">
        <v>5</v>
      </c>
      <c r="I35" s="68" t="s">
        <v>5</v>
      </c>
      <c r="J35" s="68" t="s">
        <v>5</v>
      </c>
      <c r="K35" s="68" t="s">
        <v>5</v>
      </c>
      <c r="L35" s="68" t="s">
        <v>5</v>
      </c>
    </row>
    <row r="36" spans="1:12" s="194" customFormat="1" ht="16.5" customHeight="1">
      <c r="A36" s="275" t="s">
        <v>152</v>
      </c>
      <c r="B36" s="278" t="s">
        <v>5</v>
      </c>
      <c r="C36" s="389" t="s">
        <v>5</v>
      </c>
      <c r="D36" s="278" t="s">
        <v>153</v>
      </c>
      <c r="E36" s="68">
        <v>293932.96</v>
      </c>
      <c r="F36" s="68">
        <v>293932.96</v>
      </c>
      <c r="G36" s="68" t="s">
        <v>5</v>
      </c>
      <c r="H36" s="68" t="s">
        <v>5</v>
      </c>
      <c r="I36" s="68" t="s">
        <v>5</v>
      </c>
      <c r="J36" s="68" t="s">
        <v>5</v>
      </c>
      <c r="K36" s="68" t="s">
        <v>5</v>
      </c>
      <c r="L36" s="68" t="s">
        <v>5</v>
      </c>
    </row>
    <row r="37" spans="1:12" s="194" customFormat="1" ht="16.5" customHeight="1">
      <c r="A37" s="275" t="s">
        <v>154</v>
      </c>
      <c r="B37" s="278" t="s">
        <v>5</v>
      </c>
      <c r="C37" s="278" t="s">
        <v>5</v>
      </c>
      <c r="D37" s="278" t="s">
        <v>155</v>
      </c>
      <c r="E37" s="68">
        <v>52000</v>
      </c>
      <c r="F37" s="68">
        <v>52000</v>
      </c>
      <c r="G37" s="68" t="s">
        <v>5</v>
      </c>
      <c r="H37" s="68" t="s">
        <v>5</v>
      </c>
      <c r="I37" s="68" t="s">
        <v>5</v>
      </c>
      <c r="J37" s="68" t="s">
        <v>5</v>
      </c>
      <c r="K37" s="68" t="s">
        <v>5</v>
      </c>
      <c r="L37" s="68" t="s">
        <v>5</v>
      </c>
    </row>
    <row r="38" spans="1:12" s="194" customFormat="1" ht="16.5" customHeight="1">
      <c r="A38" s="275" t="s">
        <v>156</v>
      </c>
      <c r="B38" s="278" t="s">
        <v>5</v>
      </c>
      <c r="C38" s="278" t="s">
        <v>5</v>
      </c>
      <c r="D38" s="278" t="s">
        <v>157</v>
      </c>
      <c r="E38" s="68">
        <v>52000</v>
      </c>
      <c r="F38" s="68">
        <v>52000</v>
      </c>
      <c r="G38" s="68" t="s">
        <v>5</v>
      </c>
      <c r="H38" s="68" t="s">
        <v>5</v>
      </c>
      <c r="I38" s="68" t="s">
        <v>5</v>
      </c>
      <c r="J38" s="68" t="s">
        <v>5</v>
      </c>
      <c r="K38" s="68" t="s">
        <v>5</v>
      </c>
      <c r="L38" s="68" t="s">
        <v>5</v>
      </c>
    </row>
    <row r="39" spans="1:12" s="194" customFormat="1" ht="16.5" customHeight="1">
      <c r="A39" s="275" t="s">
        <v>158</v>
      </c>
      <c r="B39" s="278" t="s">
        <v>5</v>
      </c>
      <c r="C39" s="278" t="s">
        <v>5</v>
      </c>
      <c r="D39" s="278" t="s">
        <v>159</v>
      </c>
      <c r="E39" s="68">
        <v>52000</v>
      </c>
      <c r="F39" s="68">
        <v>52000</v>
      </c>
      <c r="G39" s="68" t="s">
        <v>5</v>
      </c>
      <c r="H39" s="68" t="s">
        <v>5</v>
      </c>
      <c r="I39" s="68" t="s">
        <v>5</v>
      </c>
      <c r="J39" s="68" t="s">
        <v>5</v>
      </c>
      <c r="K39" s="68" t="s">
        <v>5</v>
      </c>
      <c r="L39" s="68" t="s">
        <v>5</v>
      </c>
    </row>
    <row r="40" spans="1:12" s="194" customFormat="1" ht="16.5" customHeight="1">
      <c r="A40" s="275" t="s">
        <v>160</v>
      </c>
      <c r="B40" s="278" t="s">
        <v>5</v>
      </c>
      <c r="C40" s="278" t="s">
        <v>5</v>
      </c>
      <c r="D40" s="278" t="s">
        <v>161</v>
      </c>
      <c r="E40" s="68">
        <v>174367.4</v>
      </c>
      <c r="F40" s="68">
        <v>174367.4</v>
      </c>
      <c r="G40" s="68" t="s">
        <v>5</v>
      </c>
      <c r="H40" s="68" t="s">
        <v>5</v>
      </c>
      <c r="I40" s="68" t="s">
        <v>5</v>
      </c>
      <c r="J40" s="68" t="s">
        <v>5</v>
      </c>
      <c r="K40" s="68" t="s">
        <v>5</v>
      </c>
      <c r="L40" s="68" t="s">
        <v>5</v>
      </c>
    </row>
    <row r="41" spans="1:12" s="194" customFormat="1" ht="16.5" customHeight="1">
      <c r="A41" s="275" t="s">
        <v>162</v>
      </c>
      <c r="B41" s="278" t="s">
        <v>5</v>
      </c>
      <c r="C41" s="278" t="s">
        <v>5</v>
      </c>
      <c r="D41" s="278" t="s">
        <v>163</v>
      </c>
      <c r="E41" s="68">
        <v>174367.4</v>
      </c>
      <c r="F41" s="68">
        <v>174367.4</v>
      </c>
      <c r="G41" s="68" t="s">
        <v>5</v>
      </c>
      <c r="H41" s="68" t="s">
        <v>5</v>
      </c>
      <c r="I41" s="68" t="s">
        <v>5</v>
      </c>
      <c r="J41" s="68" t="s">
        <v>5</v>
      </c>
      <c r="K41" s="68" t="s">
        <v>5</v>
      </c>
      <c r="L41" s="68" t="s">
        <v>5</v>
      </c>
    </row>
    <row r="42" spans="1:12" s="194" customFormat="1" ht="16.5" customHeight="1">
      <c r="A42" s="275" t="s">
        <v>164</v>
      </c>
      <c r="B42" s="278" t="s">
        <v>5</v>
      </c>
      <c r="C42" s="278" t="s">
        <v>5</v>
      </c>
      <c r="D42" s="278" t="s">
        <v>165</v>
      </c>
      <c r="E42" s="68">
        <v>111087.4</v>
      </c>
      <c r="F42" s="68">
        <v>111087.4</v>
      </c>
      <c r="G42" s="68" t="s">
        <v>5</v>
      </c>
      <c r="H42" s="68" t="s">
        <v>5</v>
      </c>
      <c r="I42" s="68" t="s">
        <v>5</v>
      </c>
      <c r="J42" s="68" t="s">
        <v>5</v>
      </c>
      <c r="K42" s="68" t="s">
        <v>5</v>
      </c>
      <c r="L42" s="68" t="s">
        <v>5</v>
      </c>
    </row>
    <row r="43" spans="1:12" s="194" customFormat="1" ht="16.5" customHeight="1">
      <c r="A43" s="275" t="s">
        <v>166</v>
      </c>
      <c r="B43" s="278" t="s">
        <v>5</v>
      </c>
      <c r="C43" s="278" t="s">
        <v>5</v>
      </c>
      <c r="D43" s="278" t="s">
        <v>167</v>
      </c>
      <c r="E43" s="68">
        <v>63280</v>
      </c>
      <c r="F43" s="68">
        <v>63280</v>
      </c>
      <c r="G43" s="68" t="s">
        <v>5</v>
      </c>
      <c r="H43" s="68" t="s">
        <v>5</v>
      </c>
      <c r="I43" s="68" t="s">
        <v>5</v>
      </c>
      <c r="J43" s="68" t="s">
        <v>5</v>
      </c>
      <c r="K43" s="68" t="s">
        <v>5</v>
      </c>
      <c r="L43" s="68" t="s">
        <v>5</v>
      </c>
    </row>
    <row r="44" spans="1:12" s="194" customFormat="1" ht="16.5" customHeight="1">
      <c r="A44" s="275" t="s">
        <v>168</v>
      </c>
      <c r="B44" s="278" t="s">
        <v>5</v>
      </c>
      <c r="C44" s="278" t="s">
        <v>5</v>
      </c>
      <c r="D44" s="278" t="s">
        <v>169</v>
      </c>
      <c r="E44" s="68">
        <v>1165570</v>
      </c>
      <c r="F44" s="68">
        <v>1165570</v>
      </c>
      <c r="G44" s="68" t="s">
        <v>5</v>
      </c>
      <c r="H44" s="68" t="s">
        <v>5</v>
      </c>
      <c r="I44" s="68" t="s">
        <v>5</v>
      </c>
      <c r="J44" s="68" t="s">
        <v>5</v>
      </c>
      <c r="K44" s="68" t="s">
        <v>5</v>
      </c>
      <c r="L44" s="68" t="s">
        <v>5</v>
      </c>
    </row>
    <row r="45" spans="1:12" s="194" customFormat="1" ht="16.5" customHeight="1">
      <c r="A45" s="275" t="s">
        <v>170</v>
      </c>
      <c r="B45" s="278" t="s">
        <v>5</v>
      </c>
      <c r="C45" s="278" t="s">
        <v>5</v>
      </c>
      <c r="D45" s="278" t="s">
        <v>171</v>
      </c>
      <c r="E45" s="68">
        <v>1165570</v>
      </c>
      <c r="F45" s="68">
        <v>1165570</v>
      </c>
      <c r="G45" s="68" t="s">
        <v>5</v>
      </c>
      <c r="H45" s="68" t="s">
        <v>5</v>
      </c>
      <c r="I45" s="68" t="s">
        <v>5</v>
      </c>
      <c r="J45" s="68" t="s">
        <v>5</v>
      </c>
      <c r="K45" s="68" t="s">
        <v>5</v>
      </c>
      <c r="L45" s="68" t="s">
        <v>5</v>
      </c>
    </row>
    <row r="46" spans="1:12" s="194" customFormat="1" ht="16.5" customHeight="1">
      <c r="A46" s="275" t="s">
        <v>172</v>
      </c>
      <c r="B46" s="278" t="s">
        <v>5</v>
      </c>
      <c r="C46" s="278" t="s">
        <v>5</v>
      </c>
      <c r="D46" s="278" t="s">
        <v>173</v>
      </c>
      <c r="E46" s="68">
        <v>1165570</v>
      </c>
      <c r="F46" s="68">
        <v>1165570</v>
      </c>
      <c r="G46" s="68" t="s">
        <v>5</v>
      </c>
      <c r="H46" s="68" t="s">
        <v>5</v>
      </c>
      <c r="I46" s="68" t="s">
        <v>5</v>
      </c>
      <c r="J46" s="68" t="s">
        <v>5</v>
      </c>
      <c r="K46" s="68" t="s">
        <v>5</v>
      </c>
      <c r="L46" s="68" t="s">
        <v>5</v>
      </c>
    </row>
    <row r="47" spans="1:12" s="194" customFormat="1" ht="16.5" customHeight="1">
      <c r="A47" s="275" t="s">
        <v>174</v>
      </c>
      <c r="B47" s="278" t="s">
        <v>5</v>
      </c>
      <c r="C47" s="278" t="s">
        <v>5</v>
      </c>
      <c r="D47" s="278" t="s">
        <v>175</v>
      </c>
      <c r="E47" s="68">
        <v>705456</v>
      </c>
      <c r="F47" s="68">
        <v>705456</v>
      </c>
      <c r="G47" s="68" t="s">
        <v>5</v>
      </c>
      <c r="H47" s="68" t="s">
        <v>5</v>
      </c>
      <c r="I47" s="68" t="s">
        <v>5</v>
      </c>
      <c r="J47" s="68" t="s">
        <v>5</v>
      </c>
      <c r="K47" s="68" t="s">
        <v>5</v>
      </c>
      <c r="L47" s="68" t="s">
        <v>5</v>
      </c>
    </row>
    <row r="48" spans="1:12" s="194" customFormat="1" ht="16.5" customHeight="1">
      <c r="A48" s="275" t="s">
        <v>176</v>
      </c>
      <c r="B48" s="278" t="s">
        <v>5</v>
      </c>
      <c r="C48" s="278" t="s">
        <v>5</v>
      </c>
      <c r="D48" s="278" t="s">
        <v>177</v>
      </c>
      <c r="E48" s="68">
        <v>705456</v>
      </c>
      <c r="F48" s="68">
        <v>705456</v>
      </c>
      <c r="G48" s="68" t="s">
        <v>5</v>
      </c>
      <c r="H48" s="68" t="s">
        <v>5</v>
      </c>
      <c r="I48" s="68" t="s">
        <v>5</v>
      </c>
      <c r="J48" s="68" t="s">
        <v>5</v>
      </c>
      <c r="K48" s="68" t="s">
        <v>5</v>
      </c>
      <c r="L48" s="68" t="s">
        <v>5</v>
      </c>
    </row>
    <row r="49" spans="1:12" s="194" customFormat="1" ht="16.5" customHeight="1">
      <c r="A49" s="275" t="s">
        <v>178</v>
      </c>
      <c r="B49" s="278" t="s">
        <v>5</v>
      </c>
      <c r="C49" s="278" t="s">
        <v>5</v>
      </c>
      <c r="D49" s="278" t="s">
        <v>179</v>
      </c>
      <c r="E49" s="68">
        <v>705456</v>
      </c>
      <c r="F49" s="68">
        <v>705456</v>
      </c>
      <c r="G49" s="68" t="s">
        <v>5</v>
      </c>
      <c r="H49" s="68" t="s">
        <v>5</v>
      </c>
      <c r="I49" s="68" t="s">
        <v>5</v>
      </c>
      <c r="J49" s="68" t="s">
        <v>5</v>
      </c>
      <c r="K49" s="68" t="s">
        <v>5</v>
      </c>
      <c r="L49" s="68" t="s">
        <v>5</v>
      </c>
    </row>
    <row r="50" spans="1:12" s="194" customFormat="1" ht="16.5" customHeight="1">
      <c r="A50" s="275" t="s">
        <v>180</v>
      </c>
      <c r="B50" s="278" t="s">
        <v>5</v>
      </c>
      <c r="C50" s="278" t="s">
        <v>5</v>
      </c>
      <c r="D50" s="278" t="s">
        <v>181</v>
      </c>
      <c r="E50" s="68">
        <v>100911876.27</v>
      </c>
      <c r="F50" s="68">
        <v>100911876.27</v>
      </c>
      <c r="G50" s="68" t="s">
        <v>5</v>
      </c>
      <c r="H50" s="68" t="s">
        <v>5</v>
      </c>
      <c r="I50" s="68" t="s">
        <v>5</v>
      </c>
      <c r="J50" s="68" t="s">
        <v>5</v>
      </c>
      <c r="K50" s="68" t="s">
        <v>5</v>
      </c>
      <c r="L50" s="68" t="s">
        <v>5</v>
      </c>
    </row>
    <row r="51" spans="1:12" s="194" customFormat="1" ht="16.5" customHeight="1">
      <c r="A51" s="275" t="s">
        <v>182</v>
      </c>
      <c r="B51" s="278" t="s">
        <v>5</v>
      </c>
      <c r="C51" s="278" t="s">
        <v>5</v>
      </c>
      <c r="D51" s="278" t="s">
        <v>183</v>
      </c>
      <c r="E51" s="68">
        <v>100000000</v>
      </c>
      <c r="F51" s="68">
        <v>100000000</v>
      </c>
      <c r="G51" s="68" t="s">
        <v>5</v>
      </c>
      <c r="H51" s="68" t="s">
        <v>5</v>
      </c>
      <c r="I51" s="68" t="s">
        <v>5</v>
      </c>
      <c r="J51" s="68" t="s">
        <v>5</v>
      </c>
      <c r="K51" s="68" t="s">
        <v>5</v>
      </c>
      <c r="L51" s="68" t="s">
        <v>5</v>
      </c>
    </row>
    <row r="52" spans="1:12" s="194" customFormat="1" ht="16.5" customHeight="1">
      <c r="A52" s="275" t="s">
        <v>184</v>
      </c>
      <c r="B52" s="278" t="s">
        <v>5</v>
      </c>
      <c r="C52" s="278" t="s">
        <v>5</v>
      </c>
      <c r="D52" s="278" t="s">
        <v>185</v>
      </c>
      <c r="E52" s="68">
        <v>100000000</v>
      </c>
      <c r="F52" s="68">
        <v>100000000</v>
      </c>
      <c r="G52" s="68" t="s">
        <v>5</v>
      </c>
      <c r="H52" s="68" t="s">
        <v>5</v>
      </c>
      <c r="I52" s="68" t="s">
        <v>5</v>
      </c>
      <c r="J52" s="68" t="s">
        <v>5</v>
      </c>
      <c r="K52" s="68" t="s">
        <v>5</v>
      </c>
      <c r="L52" s="68" t="s">
        <v>5</v>
      </c>
    </row>
    <row r="53" spans="1:12" s="194" customFormat="1" ht="16.5" customHeight="1">
      <c r="A53" s="275" t="s">
        <v>186</v>
      </c>
      <c r="B53" s="278" t="s">
        <v>5</v>
      </c>
      <c r="C53" s="278" t="s">
        <v>5</v>
      </c>
      <c r="D53" s="278" t="s">
        <v>187</v>
      </c>
      <c r="E53" s="68">
        <v>911876.27</v>
      </c>
      <c r="F53" s="68">
        <v>911876.27</v>
      </c>
      <c r="G53" s="68" t="s">
        <v>5</v>
      </c>
      <c r="H53" s="68" t="s">
        <v>5</v>
      </c>
      <c r="I53" s="68" t="s">
        <v>5</v>
      </c>
      <c r="J53" s="68" t="s">
        <v>5</v>
      </c>
      <c r="K53" s="68" t="s">
        <v>5</v>
      </c>
      <c r="L53" s="68" t="s">
        <v>5</v>
      </c>
    </row>
    <row r="54" spans="1:12" s="194" customFormat="1" ht="16.5" customHeight="1">
      <c r="A54" s="275" t="s">
        <v>188</v>
      </c>
      <c r="B54" s="278" t="s">
        <v>5</v>
      </c>
      <c r="C54" s="278" t="s">
        <v>5</v>
      </c>
      <c r="D54" s="278" t="s">
        <v>189</v>
      </c>
      <c r="E54" s="68">
        <v>17290</v>
      </c>
      <c r="F54" s="68">
        <v>17290</v>
      </c>
      <c r="G54" s="68" t="s">
        <v>5</v>
      </c>
      <c r="H54" s="68" t="s">
        <v>5</v>
      </c>
      <c r="I54" s="68" t="s">
        <v>5</v>
      </c>
      <c r="J54" s="68" t="s">
        <v>5</v>
      </c>
      <c r="K54" s="68" t="s">
        <v>5</v>
      </c>
      <c r="L54" s="68" t="s">
        <v>5</v>
      </c>
    </row>
    <row r="55" spans="1:12" s="194" customFormat="1" ht="16.5" customHeight="1">
      <c r="A55" s="275" t="s">
        <v>190</v>
      </c>
      <c r="B55" s="278" t="s">
        <v>5</v>
      </c>
      <c r="C55" s="278" t="s">
        <v>5</v>
      </c>
      <c r="D55" s="278" t="s">
        <v>191</v>
      </c>
      <c r="E55" s="68">
        <v>894586.27</v>
      </c>
      <c r="F55" s="68">
        <v>894586.27</v>
      </c>
      <c r="G55" s="68" t="s">
        <v>5</v>
      </c>
      <c r="H55" s="68" t="s">
        <v>5</v>
      </c>
      <c r="I55" s="68" t="s">
        <v>5</v>
      </c>
      <c r="J55" s="68" t="s">
        <v>5</v>
      </c>
      <c r="K55" s="68" t="s">
        <v>5</v>
      </c>
      <c r="L55" s="68" t="s">
        <v>5</v>
      </c>
    </row>
    <row r="56" spans="1:12" s="194" customFormat="1" ht="16.5" customHeight="1">
      <c r="A56" s="275"/>
      <c r="B56" s="278"/>
      <c r="C56" s="278"/>
      <c r="D56" s="278"/>
      <c r="E56" s="382"/>
      <c r="F56" s="382"/>
      <c r="G56" s="382"/>
      <c r="H56" s="382"/>
      <c r="I56" s="382"/>
      <c r="J56" s="382"/>
      <c r="K56" s="382"/>
      <c r="L56" s="382"/>
    </row>
    <row r="57" spans="1:12" s="194" customFormat="1" ht="16.5" customHeight="1">
      <c r="A57" s="275"/>
      <c r="B57" s="278"/>
      <c r="C57" s="278"/>
      <c r="D57" s="278"/>
      <c r="E57" s="382"/>
      <c r="F57" s="382"/>
      <c r="G57" s="382"/>
      <c r="H57" s="382"/>
      <c r="I57" s="382"/>
      <c r="J57" s="382"/>
      <c r="K57" s="382"/>
      <c r="L57" s="382"/>
    </row>
    <row r="58" spans="1:12" s="194" customFormat="1" ht="16.5" customHeight="1">
      <c r="A58" s="275"/>
      <c r="B58" s="278"/>
      <c r="C58" s="278"/>
      <c r="D58" s="278"/>
      <c r="E58" s="382"/>
      <c r="F58" s="382"/>
      <c r="G58" s="382"/>
      <c r="H58" s="382"/>
      <c r="I58" s="382"/>
      <c r="J58" s="382"/>
      <c r="K58" s="382"/>
      <c r="L58" s="382"/>
    </row>
    <row r="59" spans="1:12" s="385" customFormat="1" ht="19.5" customHeight="1">
      <c r="A59" s="390" t="s">
        <v>192</v>
      </c>
      <c r="B59" s="390"/>
      <c r="C59" s="390"/>
      <c r="D59" s="390"/>
      <c r="E59" s="390"/>
      <c r="F59" s="390"/>
      <c r="G59" s="390"/>
      <c r="H59" s="390"/>
      <c r="I59" s="390"/>
      <c r="J59" s="390"/>
      <c r="K59" s="390"/>
      <c r="L59" s="390"/>
    </row>
  </sheetData>
  <sheetProtection/>
  <mergeCells count="17">
    <mergeCell ref="A1:L1"/>
    <mergeCell ref="A4:D4"/>
    <mergeCell ref="A59:L59"/>
    <mergeCell ref="A8:A9"/>
    <mergeCell ref="B8:B9"/>
    <mergeCell ref="C8:C9"/>
    <mergeCell ref="D5:D7"/>
    <mergeCell ref="E4:E7"/>
    <mergeCell ref="F4:F7"/>
    <mergeCell ref="G4:G7"/>
    <mergeCell ref="H6:H7"/>
    <mergeCell ref="I6:I7"/>
    <mergeCell ref="J4:J7"/>
    <mergeCell ref="K4:K7"/>
    <mergeCell ref="L4:L7"/>
    <mergeCell ref="H4:I5"/>
    <mergeCell ref="A5:C7"/>
  </mergeCells>
  <printOptions horizontalCentered="1"/>
  <pageMargins left="0.7480314960629921" right="0.5511811023622047" top="0.7874015748031497" bottom="0.5905511811023623"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1"/>
  <sheetViews>
    <sheetView showZeros="0" zoomScaleSheetLayoutView="100" workbookViewId="0" topLeftCell="A13">
      <selection activeCell="H22" sqref="H22"/>
    </sheetView>
  </sheetViews>
  <sheetFormatPr defaultColWidth="9.140625" defaultRowHeight="12.75"/>
  <cols>
    <col min="1" max="1" width="13.7109375" style="376" customWidth="1"/>
    <col min="2" max="3" width="3.7109375" style="6" hidden="1" customWidth="1"/>
    <col min="4" max="4" width="31.140625" style="376" customWidth="1"/>
    <col min="5" max="10" width="15.00390625" style="6" customWidth="1"/>
    <col min="11" max="11" width="9.7109375" style="6" customWidth="1"/>
    <col min="12" max="16384" width="8.8515625" style="6" bestFit="1" customWidth="1"/>
  </cols>
  <sheetData>
    <row r="1" spans="1:10" ht="27">
      <c r="A1" s="8" t="s">
        <v>193</v>
      </c>
      <c r="B1" s="8"/>
      <c r="C1" s="8"/>
      <c r="D1" s="8"/>
      <c r="E1" s="8"/>
      <c r="F1" s="8"/>
      <c r="G1" s="8"/>
      <c r="H1" s="8"/>
      <c r="I1" s="8"/>
      <c r="J1" s="8"/>
    </row>
    <row r="2" spans="1:10" s="272" customFormat="1" ht="12">
      <c r="A2" s="377"/>
      <c r="D2" s="377"/>
      <c r="J2" s="265" t="s">
        <v>194</v>
      </c>
    </row>
    <row r="3" spans="1:10" s="375" customFormat="1" ht="24" customHeight="1">
      <c r="A3" s="233" t="str">
        <f>'附表1收入支出决算总表'!A3</f>
        <v>      部门：大姚县教育体育局</v>
      </c>
      <c r="D3" s="378"/>
      <c r="J3" s="355" t="s">
        <v>3</v>
      </c>
    </row>
    <row r="4" spans="1:10" s="3" customFormat="1" ht="15" customHeight="1">
      <c r="A4" s="379" t="s">
        <v>7</v>
      </c>
      <c r="B4" s="379"/>
      <c r="C4" s="379" t="s">
        <v>5</v>
      </c>
      <c r="D4" s="379" t="s">
        <v>5</v>
      </c>
      <c r="E4" s="380" t="s">
        <v>74</v>
      </c>
      <c r="F4" s="380" t="s">
        <v>195</v>
      </c>
      <c r="G4" s="380" t="s">
        <v>196</v>
      </c>
      <c r="H4" s="380" t="s">
        <v>197</v>
      </c>
      <c r="I4" s="380" t="s">
        <v>198</v>
      </c>
      <c r="J4" s="380" t="s">
        <v>199</v>
      </c>
    </row>
    <row r="5" spans="1:10" s="3" customFormat="1" ht="15" customHeight="1">
      <c r="A5" s="380" t="s">
        <v>200</v>
      </c>
      <c r="B5" s="380"/>
      <c r="C5" s="380"/>
      <c r="D5" s="379" t="s">
        <v>93</v>
      </c>
      <c r="E5" s="380"/>
      <c r="F5" s="380" t="s">
        <v>5</v>
      </c>
      <c r="G5" s="380" t="s">
        <v>5</v>
      </c>
      <c r="H5" s="380" t="s">
        <v>5</v>
      </c>
      <c r="I5" s="380" t="s">
        <v>5</v>
      </c>
      <c r="J5" s="380" t="s">
        <v>5</v>
      </c>
    </row>
    <row r="6" spans="1:10" s="3" customFormat="1" ht="15" customHeight="1">
      <c r="A6" s="380"/>
      <c r="B6" s="380" t="s">
        <v>5</v>
      </c>
      <c r="C6" s="380" t="s">
        <v>5</v>
      </c>
      <c r="D6" s="379" t="s">
        <v>5</v>
      </c>
      <c r="E6" s="380" t="s">
        <v>5</v>
      </c>
      <c r="F6" s="380" t="s">
        <v>5</v>
      </c>
      <c r="G6" s="380" t="s">
        <v>5</v>
      </c>
      <c r="H6" s="380" t="s">
        <v>5</v>
      </c>
      <c r="I6" s="380" t="s">
        <v>5</v>
      </c>
      <c r="J6" s="380" t="s">
        <v>5</v>
      </c>
    </row>
    <row r="7" spans="1:10" s="3" customFormat="1" ht="15" customHeight="1">
      <c r="A7" s="380"/>
      <c r="B7" s="380" t="s">
        <v>5</v>
      </c>
      <c r="C7" s="380" t="s">
        <v>5</v>
      </c>
      <c r="D7" s="379" t="s">
        <v>5</v>
      </c>
      <c r="E7" s="380" t="s">
        <v>5</v>
      </c>
      <c r="F7" s="380" t="s">
        <v>5</v>
      </c>
      <c r="G7" s="380" t="s">
        <v>5</v>
      </c>
      <c r="H7" s="380" t="s">
        <v>5</v>
      </c>
      <c r="I7" s="380" t="s">
        <v>5</v>
      </c>
      <c r="J7" s="380" t="s">
        <v>5</v>
      </c>
    </row>
    <row r="8" spans="1:10" s="3" customFormat="1" ht="14.25" customHeight="1">
      <c r="A8" s="379" t="s">
        <v>96</v>
      </c>
      <c r="B8" s="379" t="s">
        <v>97</v>
      </c>
      <c r="C8" s="379" t="s">
        <v>98</v>
      </c>
      <c r="D8" s="379" t="s">
        <v>11</v>
      </c>
      <c r="E8" s="380" t="s">
        <v>12</v>
      </c>
      <c r="F8" s="380" t="s">
        <v>13</v>
      </c>
      <c r="G8" s="380" t="s">
        <v>19</v>
      </c>
      <c r="H8" s="380" t="s">
        <v>22</v>
      </c>
      <c r="I8" s="380" t="s">
        <v>25</v>
      </c>
      <c r="J8" s="380" t="s">
        <v>28</v>
      </c>
    </row>
    <row r="9" spans="1:10" s="3" customFormat="1" ht="14.25" customHeight="1">
      <c r="A9" s="379"/>
      <c r="B9" s="379" t="s">
        <v>5</v>
      </c>
      <c r="C9" s="379" t="s">
        <v>5</v>
      </c>
      <c r="D9" s="379" t="s">
        <v>99</v>
      </c>
      <c r="E9" s="381">
        <v>70890018.67</v>
      </c>
      <c r="F9" s="381">
        <v>13155421</v>
      </c>
      <c r="G9" s="381">
        <v>57734597.67</v>
      </c>
      <c r="H9" s="381" t="s">
        <v>5</v>
      </c>
      <c r="I9" s="381" t="s">
        <v>5</v>
      </c>
      <c r="J9" s="381" t="s">
        <v>5</v>
      </c>
    </row>
    <row r="10" spans="1:10" s="3" customFormat="1" ht="14.25" customHeight="1">
      <c r="A10" s="275" t="s">
        <v>100</v>
      </c>
      <c r="B10" s="276" t="s">
        <v>5</v>
      </c>
      <c r="C10" s="277" t="s">
        <v>5</v>
      </c>
      <c r="D10" s="278" t="s">
        <v>101</v>
      </c>
      <c r="E10" s="68">
        <v>13058430.24</v>
      </c>
      <c r="F10" s="68">
        <v>8801276.57</v>
      </c>
      <c r="G10" s="68">
        <v>4257153.67</v>
      </c>
      <c r="H10" s="68" t="s">
        <v>5</v>
      </c>
      <c r="I10" s="68" t="s">
        <v>5</v>
      </c>
      <c r="J10" s="68" t="s">
        <v>5</v>
      </c>
    </row>
    <row r="11" spans="1:10" s="3" customFormat="1" ht="14.25" customHeight="1">
      <c r="A11" s="275" t="s">
        <v>102</v>
      </c>
      <c r="B11" s="276" t="s">
        <v>5</v>
      </c>
      <c r="C11" s="277" t="s">
        <v>5</v>
      </c>
      <c r="D11" s="278" t="s">
        <v>103</v>
      </c>
      <c r="E11" s="68">
        <v>8368273.23</v>
      </c>
      <c r="F11" s="68">
        <v>8085887.14</v>
      </c>
      <c r="G11" s="68">
        <v>282386.09</v>
      </c>
      <c r="H11" s="68" t="s">
        <v>5</v>
      </c>
      <c r="I11" s="68" t="s">
        <v>5</v>
      </c>
      <c r="J11" s="68" t="s">
        <v>5</v>
      </c>
    </row>
    <row r="12" spans="1:10" s="3" customFormat="1" ht="14.25" customHeight="1">
      <c r="A12" s="275" t="s">
        <v>104</v>
      </c>
      <c r="B12" s="276" t="s">
        <v>5</v>
      </c>
      <c r="C12" s="277" t="s">
        <v>5</v>
      </c>
      <c r="D12" s="278" t="s">
        <v>105</v>
      </c>
      <c r="E12" s="68">
        <v>8085887.14</v>
      </c>
      <c r="F12" s="68">
        <v>8085887.14</v>
      </c>
      <c r="G12" s="68" t="s">
        <v>5</v>
      </c>
      <c r="H12" s="68" t="s">
        <v>5</v>
      </c>
      <c r="I12" s="68" t="s">
        <v>5</v>
      </c>
      <c r="J12" s="68" t="s">
        <v>5</v>
      </c>
    </row>
    <row r="13" spans="1:10" s="3" customFormat="1" ht="14.25" customHeight="1">
      <c r="A13" s="275" t="s">
        <v>106</v>
      </c>
      <c r="B13" s="276" t="s">
        <v>5</v>
      </c>
      <c r="C13" s="277" t="s">
        <v>5</v>
      </c>
      <c r="D13" s="278" t="s">
        <v>107</v>
      </c>
      <c r="E13" s="68">
        <v>256801</v>
      </c>
      <c r="F13" s="68" t="s">
        <v>5</v>
      </c>
      <c r="G13" s="68">
        <v>256801</v>
      </c>
      <c r="H13" s="68" t="s">
        <v>5</v>
      </c>
      <c r="I13" s="68" t="s">
        <v>5</v>
      </c>
      <c r="J13" s="68" t="s">
        <v>5</v>
      </c>
    </row>
    <row r="14" spans="1:10" s="3" customFormat="1" ht="14.25" customHeight="1">
      <c r="A14" s="275" t="s">
        <v>201</v>
      </c>
      <c r="B14" s="276" t="s">
        <v>5</v>
      </c>
      <c r="C14" s="277" t="s">
        <v>5</v>
      </c>
      <c r="D14" s="278" t="s">
        <v>202</v>
      </c>
      <c r="E14" s="68">
        <v>25585.09</v>
      </c>
      <c r="F14" s="68" t="s">
        <v>5</v>
      </c>
      <c r="G14" s="68">
        <v>25585.09</v>
      </c>
      <c r="H14" s="68" t="s">
        <v>5</v>
      </c>
      <c r="I14" s="68" t="s">
        <v>5</v>
      </c>
      <c r="J14" s="68" t="s">
        <v>5</v>
      </c>
    </row>
    <row r="15" spans="1:10" s="3" customFormat="1" ht="14.25" customHeight="1">
      <c r="A15" s="275" t="s">
        <v>108</v>
      </c>
      <c r="B15" s="276" t="s">
        <v>5</v>
      </c>
      <c r="C15" s="277" t="s">
        <v>5</v>
      </c>
      <c r="D15" s="278" t="s">
        <v>109</v>
      </c>
      <c r="E15" s="68">
        <v>4055591.34</v>
      </c>
      <c r="F15" s="68">
        <v>715389.43</v>
      </c>
      <c r="G15" s="68">
        <v>3340201.91</v>
      </c>
      <c r="H15" s="68" t="s">
        <v>5</v>
      </c>
      <c r="I15" s="68" t="s">
        <v>5</v>
      </c>
      <c r="J15" s="68" t="s">
        <v>5</v>
      </c>
    </row>
    <row r="16" spans="1:10" s="3" customFormat="1" ht="14.25" customHeight="1">
      <c r="A16" s="275" t="s">
        <v>110</v>
      </c>
      <c r="B16" s="276" t="s">
        <v>5</v>
      </c>
      <c r="C16" s="277" t="s">
        <v>5</v>
      </c>
      <c r="D16" s="278" t="s">
        <v>111</v>
      </c>
      <c r="E16" s="68">
        <v>300210.8</v>
      </c>
      <c r="F16" s="68" t="s">
        <v>5</v>
      </c>
      <c r="G16" s="68">
        <v>300210.8</v>
      </c>
      <c r="H16" s="68" t="s">
        <v>5</v>
      </c>
      <c r="I16" s="68" t="s">
        <v>5</v>
      </c>
      <c r="J16" s="68" t="s">
        <v>5</v>
      </c>
    </row>
    <row r="17" spans="1:10" s="3" customFormat="1" ht="14.25" customHeight="1">
      <c r="A17" s="275" t="s">
        <v>112</v>
      </c>
      <c r="B17" s="276" t="s">
        <v>5</v>
      </c>
      <c r="C17" s="277" t="s">
        <v>5</v>
      </c>
      <c r="D17" s="278" t="s">
        <v>113</v>
      </c>
      <c r="E17" s="68">
        <v>2335480.65</v>
      </c>
      <c r="F17" s="68">
        <v>379587.53</v>
      </c>
      <c r="G17" s="68">
        <v>1955893.12</v>
      </c>
      <c r="H17" s="68" t="s">
        <v>5</v>
      </c>
      <c r="I17" s="68" t="s">
        <v>5</v>
      </c>
      <c r="J17" s="68" t="s">
        <v>5</v>
      </c>
    </row>
    <row r="18" spans="1:10" s="3" customFormat="1" ht="14.25" customHeight="1">
      <c r="A18" s="275" t="s">
        <v>114</v>
      </c>
      <c r="B18" s="276" t="s">
        <v>5</v>
      </c>
      <c r="C18" s="277" t="s">
        <v>5</v>
      </c>
      <c r="D18" s="278" t="s">
        <v>115</v>
      </c>
      <c r="E18" s="68">
        <v>1009057.89</v>
      </c>
      <c r="F18" s="68">
        <v>192659.9</v>
      </c>
      <c r="G18" s="68">
        <v>816397.99</v>
      </c>
      <c r="H18" s="68" t="s">
        <v>5</v>
      </c>
      <c r="I18" s="68" t="s">
        <v>5</v>
      </c>
      <c r="J18" s="68" t="s">
        <v>5</v>
      </c>
    </row>
    <row r="19" spans="1:10" s="3" customFormat="1" ht="14.25" customHeight="1">
      <c r="A19" s="275" t="s">
        <v>116</v>
      </c>
      <c r="B19" s="276" t="s">
        <v>5</v>
      </c>
      <c r="C19" s="277" t="s">
        <v>5</v>
      </c>
      <c r="D19" s="278" t="s">
        <v>117</v>
      </c>
      <c r="E19" s="68">
        <v>410842</v>
      </c>
      <c r="F19" s="68">
        <v>143142</v>
      </c>
      <c r="G19" s="68">
        <v>267700</v>
      </c>
      <c r="H19" s="68" t="s">
        <v>5</v>
      </c>
      <c r="I19" s="68" t="s">
        <v>5</v>
      </c>
      <c r="J19" s="68" t="s">
        <v>5</v>
      </c>
    </row>
    <row r="20" spans="1:10" s="3" customFormat="1" ht="14.25" customHeight="1">
      <c r="A20" s="275" t="s">
        <v>118</v>
      </c>
      <c r="B20" s="276" t="s">
        <v>5</v>
      </c>
      <c r="C20" s="277" t="s">
        <v>5</v>
      </c>
      <c r="D20" s="278" t="s">
        <v>119</v>
      </c>
      <c r="E20" s="68">
        <v>634565.67</v>
      </c>
      <c r="F20" s="68" t="s">
        <v>5</v>
      </c>
      <c r="G20" s="68">
        <v>634565.67</v>
      </c>
      <c r="H20" s="68" t="s">
        <v>5</v>
      </c>
      <c r="I20" s="68" t="s">
        <v>5</v>
      </c>
      <c r="J20" s="68" t="s">
        <v>5</v>
      </c>
    </row>
    <row r="21" spans="1:10" s="3" customFormat="1" ht="14.25" customHeight="1">
      <c r="A21" s="275" t="s">
        <v>203</v>
      </c>
      <c r="B21" s="276" t="s">
        <v>5</v>
      </c>
      <c r="C21" s="277" t="s">
        <v>5</v>
      </c>
      <c r="D21" s="278" t="s">
        <v>204</v>
      </c>
      <c r="E21" s="68">
        <v>119244.33</v>
      </c>
      <c r="F21" s="68" t="s">
        <v>5</v>
      </c>
      <c r="G21" s="68">
        <v>119244.33</v>
      </c>
      <c r="H21" s="68" t="s">
        <v>5</v>
      </c>
      <c r="I21" s="68" t="s">
        <v>5</v>
      </c>
      <c r="J21" s="68" t="s">
        <v>5</v>
      </c>
    </row>
    <row r="22" spans="1:10" s="3" customFormat="1" ht="14.25" customHeight="1">
      <c r="A22" s="275" t="s">
        <v>120</v>
      </c>
      <c r="B22" s="276" t="s">
        <v>5</v>
      </c>
      <c r="C22" s="277" t="s">
        <v>5</v>
      </c>
      <c r="D22" s="278" t="s">
        <v>121</v>
      </c>
      <c r="E22" s="68">
        <v>515321.34</v>
      </c>
      <c r="F22" s="68" t="s">
        <v>5</v>
      </c>
      <c r="G22" s="68">
        <v>515321.34</v>
      </c>
      <c r="H22" s="68" t="s">
        <v>5</v>
      </c>
      <c r="I22" s="68" t="s">
        <v>5</v>
      </c>
      <c r="J22" s="68" t="s">
        <v>5</v>
      </c>
    </row>
    <row r="23" spans="1:10" s="3" customFormat="1" ht="14.25" customHeight="1">
      <c r="A23" s="275" t="s">
        <v>122</v>
      </c>
      <c r="B23" s="276" t="s">
        <v>5</v>
      </c>
      <c r="C23" s="277" t="s">
        <v>5</v>
      </c>
      <c r="D23" s="278" t="s">
        <v>123</v>
      </c>
      <c r="E23" s="68">
        <v>163160.93</v>
      </c>
      <c r="F23" s="68" t="s">
        <v>5</v>
      </c>
      <c r="G23" s="68">
        <v>163160.93</v>
      </c>
      <c r="H23" s="68" t="s">
        <v>5</v>
      </c>
      <c r="I23" s="68" t="s">
        <v>5</v>
      </c>
      <c r="J23" s="68" t="s">
        <v>5</v>
      </c>
    </row>
    <row r="24" spans="1:10" s="3" customFormat="1" ht="14.25" customHeight="1">
      <c r="A24" s="275" t="s">
        <v>124</v>
      </c>
      <c r="B24" s="276" t="s">
        <v>5</v>
      </c>
      <c r="C24" s="277" t="s">
        <v>5</v>
      </c>
      <c r="D24" s="278" t="s">
        <v>125</v>
      </c>
      <c r="E24" s="68">
        <v>163160.93</v>
      </c>
      <c r="F24" s="68" t="s">
        <v>5</v>
      </c>
      <c r="G24" s="68">
        <v>163160.93</v>
      </c>
      <c r="H24" s="68" t="s">
        <v>5</v>
      </c>
      <c r="I24" s="68" t="s">
        <v>5</v>
      </c>
      <c r="J24" s="68" t="s">
        <v>5</v>
      </c>
    </row>
    <row r="25" spans="1:10" s="3" customFormat="1" ht="14.25" customHeight="1">
      <c r="A25" s="275" t="s">
        <v>126</v>
      </c>
      <c r="B25" s="276" t="s">
        <v>5</v>
      </c>
      <c r="C25" s="277" t="s">
        <v>5</v>
      </c>
      <c r="D25" s="278" t="s">
        <v>127</v>
      </c>
      <c r="E25" s="68">
        <v>163160.93</v>
      </c>
      <c r="F25" s="68" t="s">
        <v>5</v>
      </c>
      <c r="G25" s="68">
        <v>163160.93</v>
      </c>
      <c r="H25" s="68" t="s">
        <v>5</v>
      </c>
      <c r="I25" s="68" t="s">
        <v>5</v>
      </c>
      <c r="J25" s="68" t="s">
        <v>5</v>
      </c>
    </row>
    <row r="26" spans="1:10" s="3" customFormat="1" ht="14.25" customHeight="1">
      <c r="A26" s="275" t="s">
        <v>128</v>
      </c>
      <c r="B26" s="276" t="s">
        <v>5</v>
      </c>
      <c r="C26" s="277" t="s">
        <v>5</v>
      </c>
      <c r="D26" s="278" t="s">
        <v>129</v>
      </c>
      <c r="E26" s="68">
        <v>1644731.55</v>
      </c>
      <c r="F26" s="68">
        <v>1644731.55</v>
      </c>
      <c r="G26" s="68" t="s">
        <v>5</v>
      </c>
      <c r="H26" s="68" t="s">
        <v>5</v>
      </c>
      <c r="I26" s="68" t="s">
        <v>5</v>
      </c>
      <c r="J26" s="68" t="s">
        <v>5</v>
      </c>
    </row>
    <row r="27" spans="1:10" s="3" customFormat="1" ht="14.25" customHeight="1">
      <c r="A27" s="275" t="s">
        <v>130</v>
      </c>
      <c r="B27" s="276" t="s">
        <v>5</v>
      </c>
      <c r="C27" s="277" t="s">
        <v>5</v>
      </c>
      <c r="D27" s="278" t="s">
        <v>131</v>
      </c>
      <c r="E27" s="68">
        <v>1644731.55</v>
      </c>
      <c r="F27" s="68">
        <v>1644731.55</v>
      </c>
      <c r="G27" s="68" t="s">
        <v>5</v>
      </c>
      <c r="H27" s="68" t="s">
        <v>5</v>
      </c>
      <c r="I27" s="68" t="s">
        <v>5</v>
      </c>
      <c r="J27" s="68" t="s">
        <v>5</v>
      </c>
    </row>
    <row r="28" spans="1:10" s="3" customFormat="1" ht="14.25" customHeight="1">
      <c r="A28" s="275" t="s">
        <v>132</v>
      </c>
      <c r="B28" s="276" t="s">
        <v>5</v>
      </c>
      <c r="C28" s="277" t="s">
        <v>5</v>
      </c>
      <c r="D28" s="278" t="s">
        <v>133</v>
      </c>
      <c r="E28" s="68">
        <v>547488</v>
      </c>
      <c r="F28" s="68">
        <v>547488</v>
      </c>
      <c r="G28" s="68" t="s">
        <v>5</v>
      </c>
      <c r="H28" s="68" t="s">
        <v>5</v>
      </c>
      <c r="I28" s="68" t="s">
        <v>5</v>
      </c>
      <c r="J28" s="68" t="s">
        <v>5</v>
      </c>
    </row>
    <row r="29" spans="1:10" s="3" customFormat="1" ht="14.25" customHeight="1">
      <c r="A29" s="275" t="s">
        <v>134</v>
      </c>
      <c r="B29" s="276" t="s">
        <v>5</v>
      </c>
      <c r="C29" s="277" t="s">
        <v>5</v>
      </c>
      <c r="D29" s="278" t="s">
        <v>135</v>
      </c>
      <c r="E29" s="68">
        <v>13807.8</v>
      </c>
      <c r="F29" s="68">
        <v>13807.8</v>
      </c>
      <c r="G29" s="68" t="s">
        <v>5</v>
      </c>
      <c r="H29" s="68" t="s">
        <v>5</v>
      </c>
      <c r="I29" s="68" t="s">
        <v>5</v>
      </c>
      <c r="J29" s="68" t="s">
        <v>5</v>
      </c>
    </row>
    <row r="30" spans="1:10" s="3" customFormat="1" ht="14.25" customHeight="1">
      <c r="A30" s="275" t="s">
        <v>136</v>
      </c>
      <c r="B30" s="276" t="s">
        <v>5</v>
      </c>
      <c r="C30" s="277" t="s">
        <v>5</v>
      </c>
      <c r="D30" s="278" t="s">
        <v>137</v>
      </c>
      <c r="E30" s="68">
        <v>1013291.36</v>
      </c>
      <c r="F30" s="68">
        <v>1013291.36</v>
      </c>
      <c r="G30" s="68" t="s">
        <v>5</v>
      </c>
      <c r="H30" s="68" t="s">
        <v>5</v>
      </c>
      <c r="I30" s="68" t="s">
        <v>5</v>
      </c>
      <c r="J30" s="68" t="s">
        <v>5</v>
      </c>
    </row>
    <row r="31" spans="1:10" s="3" customFormat="1" ht="14.25" customHeight="1">
      <c r="A31" s="275" t="s">
        <v>138</v>
      </c>
      <c r="B31" s="276" t="s">
        <v>5</v>
      </c>
      <c r="C31" s="277" t="s">
        <v>5</v>
      </c>
      <c r="D31" s="278" t="s">
        <v>139</v>
      </c>
      <c r="E31" s="68">
        <v>70144.39</v>
      </c>
      <c r="F31" s="68">
        <v>70144.39</v>
      </c>
      <c r="G31" s="68" t="s">
        <v>5</v>
      </c>
      <c r="H31" s="68" t="s">
        <v>5</v>
      </c>
      <c r="I31" s="68" t="s">
        <v>5</v>
      </c>
      <c r="J31" s="68" t="s">
        <v>5</v>
      </c>
    </row>
    <row r="32" spans="1:10" s="3" customFormat="1" ht="14.25" customHeight="1">
      <c r="A32" s="275" t="s">
        <v>144</v>
      </c>
      <c r="B32" s="276" t="s">
        <v>5</v>
      </c>
      <c r="C32" s="277" t="s">
        <v>5</v>
      </c>
      <c r="D32" s="278" t="s">
        <v>145</v>
      </c>
      <c r="E32" s="68">
        <v>838386.88</v>
      </c>
      <c r="F32" s="68">
        <v>838386.88</v>
      </c>
      <c r="G32" s="68" t="s">
        <v>5</v>
      </c>
      <c r="H32" s="68" t="s">
        <v>5</v>
      </c>
      <c r="I32" s="68" t="s">
        <v>5</v>
      </c>
      <c r="J32" s="68" t="s">
        <v>5</v>
      </c>
    </row>
    <row r="33" spans="1:10" s="3" customFormat="1" ht="14.25" customHeight="1">
      <c r="A33" s="275" t="s">
        <v>146</v>
      </c>
      <c r="B33" s="276" t="s">
        <v>5</v>
      </c>
      <c r="C33" s="277" t="s">
        <v>5</v>
      </c>
      <c r="D33" s="278" t="s">
        <v>147</v>
      </c>
      <c r="E33" s="68">
        <v>838386.88</v>
      </c>
      <c r="F33" s="68">
        <v>838386.88</v>
      </c>
      <c r="G33" s="68" t="s">
        <v>5</v>
      </c>
      <c r="H33" s="68" t="s">
        <v>5</v>
      </c>
      <c r="I33" s="68" t="s">
        <v>5</v>
      </c>
      <c r="J33" s="68" t="s">
        <v>5</v>
      </c>
    </row>
    <row r="34" spans="1:10" s="3" customFormat="1" ht="14.25" customHeight="1">
      <c r="A34" s="275" t="s">
        <v>148</v>
      </c>
      <c r="B34" s="276" t="s">
        <v>5</v>
      </c>
      <c r="C34" s="277" t="s">
        <v>5</v>
      </c>
      <c r="D34" s="278" t="s">
        <v>149</v>
      </c>
      <c r="E34" s="68">
        <v>115200.92</v>
      </c>
      <c r="F34" s="68">
        <v>115200.92</v>
      </c>
      <c r="G34" s="68" t="s">
        <v>5</v>
      </c>
      <c r="H34" s="68" t="s">
        <v>5</v>
      </c>
      <c r="I34" s="68" t="s">
        <v>5</v>
      </c>
      <c r="J34" s="68" t="s">
        <v>5</v>
      </c>
    </row>
    <row r="35" spans="1:10" s="3" customFormat="1" ht="14.25" customHeight="1">
      <c r="A35" s="275" t="s">
        <v>150</v>
      </c>
      <c r="B35" s="276" t="s">
        <v>5</v>
      </c>
      <c r="C35" s="277" t="s">
        <v>5</v>
      </c>
      <c r="D35" s="278" t="s">
        <v>151</v>
      </c>
      <c r="E35" s="68">
        <v>429253</v>
      </c>
      <c r="F35" s="68">
        <v>429253</v>
      </c>
      <c r="G35" s="68" t="s">
        <v>5</v>
      </c>
      <c r="H35" s="68" t="s">
        <v>5</v>
      </c>
      <c r="I35" s="68" t="s">
        <v>5</v>
      </c>
      <c r="J35" s="68" t="s">
        <v>5</v>
      </c>
    </row>
    <row r="36" spans="1:10" s="3" customFormat="1" ht="14.25" customHeight="1">
      <c r="A36" s="275" t="s">
        <v>152</v>
      </c>
      <c r="B36" s="276" t="s">
        <v>5</v>
      </c>
      <c r="C36" s="277" t="s">
        <v>5</v>
      </c>
      <c r="D36" s="278" t="s">
        <v>153</v>
      </c>
      <c r="E36" s="68">
        <v>293932.96</v>
      </c>
      <c r="F36" s="68">
        <v>293932.96</v>
      </c>
      <c r="G36" s="68" t="s">
        <v>5</v>
      </c>
      <c r="H36" s="68" t="s">
        <v>5</v>
      </c>
      <c r="I36" s="68" t="s">
        <v>5</v>
      </c>
      <c r="J36" s="68" t="s">
        <v>5</v>
      </c>
    </row>
    <row r="37" spans="1:10" s="3" customFormat="1" ht="14.25" customHeight="1">
      <c r="A37" s="275" t="s">
        <v>154</v>
      </c>
      <c r="B37" s="276" t="s">
        <v>5</v>
      </c>
      <c r="C37" s="276" t="s">
        <v>5</v>
      </c>
      <c r="D37" s="278" t="s">
        <v>155</v>
      </c>
      <c r="E37" s="68">
        <v>39519.99</v>
      </c>
      <c r="F37" s="68" t="s">
        <v>5</v>
      </c>
      <c r="G37" s="68">
        <v>39519.99</v>
      </c>
      <c r="H37" s="68" t="s">
        <v>5</v>
      </c>
      <c r="I37" s="68" t="s">
        <v>5</v>
      </c>
      <c r="J37" s="68" t="s">
        <v>5</v>
      </c>
    </row>
    <row r="38" spans="1:10" s="3" customFormat="1" ht="14.25" customHeight="1">
      <c r="A38" s="275" t="s">
        <v>156</v>
      </c>
      <c r="B38" s="276" t="s">
        <v>5</v>
      </c>
      <c r="C38" s="276" t="s">
        <v>5</v>
      </c>
      <c r="D38" s="278" t="s">
        <v>157</v>
      </c>
      <c r="E38" s="68">
        <v>39519.99</v>
      </c>
      <c r="F38" s="68" t="s">
        <v>5</v>
      </c>
      <c r="G38" s="68">
        <v>39519.99</v>
      </c>
      <c r="H38" s="68" t="s">
        <v>5</v>
      </c>
      <c r="I38" s="68" t="s">
        <v>5</v>
      </c>
      <c r="J38" s="68" t="s">
        <v>5</v>
      </c>
    </row>
    <row r="39" spans="1:10" s="3" customFormat="1" ht="14.25" customHeight="1">
      <c r="A39" s="275" t="s">
        <v>158</v>
      </c>
      <c r="B39" s="276" t="s">
        <v>5</v>
      </c>
      <c r="C39" s="276" t="s">
        <v>5</v>
      </c>
      <c r="D39" s="278" t="s">
        <v>159</v>
      </c>
      <c r="E39" s="68">
        <v>39519.99</v>
      </c>
      <c r="F39" s="68" t="s">
        <v>5</v>
      </c>
      <c r="G39" s="68">
        <v>39519.99</v>
      </c>
      <c r="H39" s="68" t="s">
        <v>5</v>
      </c>
      <c r="I39" s="68" t="s">
        <v>5</v>
      </c>
      <c r="J39" s="68" t="s">
        <v>5</v>
      </c>
    </row>
    <row r="40" spans="1:10" s="3" customFormat="1" ht="14.25" customHeight="1">
      <c r="A40" s="275" t="s">
        <v>160</v>
      </c>
      <c r="B40" s="276" t="s">
        <v>5</v>
      </c>
      <c r="C40" s="276" t="s">
        <v>5</v>
      </c>
      <c r="D40" s="278" t="s">
        <v>161</v>
      </c>
      <c r="E40" s="68">
        <v>174367.4</v>
      </c>
      <c r="F40" s="68" t="s">
        <v>5</v>
      </c>
      <c r="G40" s="68">
        <v>174367.4</v>
      </c>
      <c r="H40" s="68" t="s">
        <v>5</v>
      </c>
      <c r="I40" s="68" t="s">
        <v>5</v>
      </c>
      <c r="J40" s="68" t="s">
        <v>5</v>
      </c>
    </row>
    <row r="41" spans="1:10" s="3" customFormat="1" ht="14.25" customHeight="1">
      <c r="A41" s="275" t="s">
        <v>162</v>
      </c>
      <c r="B41" s="276" t="s">
        <v>5</v>
      </c>
      <c r="C41" s="276" t="s">
        <v>5</v>
      </c>
      <c r="D41" s="278" t="s">
        <v>163</v>
      </c>
      <c r="E41" s="68">
        <v>174367.4</v>
      </c>
      <c r="F41" s="68" t="s">
        <v>5</v>
      </c>
      <c r="G41" s="68">
        <v>174367.4</v>
      </c>
      <c r="H41" s="68" t="s">
        <v>5</v>
      </c>
      <c r="I41" s="68" t="s">
        <v>5</v>
      </c>
      <c r="J41" s="68" t="s">
        <v>5</v>
      </c>
    </row>
    <row r="42" spans="1:10" s="3" customFormat="1" ht="14.25" customHeight="1">
      <c r="A42" s="275" t="s">
        <v>164</v>
      </c>
      <c r="B42" s="276" t="s">
        <v>5</v>
      </c>
      <c r="C42" s="276" t="s">
        <v>5</v>
      </c>
      <c r="D42" s="278" t="s">
        <v>165</v>
      </c>
      <c r="E42" s="68">
        <v>111087.4</v>
      </c>
      <c r="F42" s="68" t="s">
        <v>5</v>
      </c>
      <c r="G42" s="68">
        <v>111087.4</v>
      </c>
      <c r="H42" s="68" t="s">
        <v>5</v>
      </c>
      <c r="I42" s="68" t="s">
        <v>5</v>
      </c>
      <c r="J42" s="68" t="s">
        <v>5</v>
      </c>
    </row>
    <row r="43" spans="1:10" s="3" customFormat="1" ht="14.25" customHeight="1">
      <c r="A43" s="275" t="s">
        <v>166</v>
      </c>
      <c r="B43" s="276" t="s">
        <v>5</v>
      </c>
      <c r="C43" s="276" t="s">
        <v>5</v>
      </c>
      <c r="D43" s="278" t="s">
        <v>167</v>
      </c>
      <c r="E43" s="68">
        <v>63280</v>
      </c>
      <c r="F43" s="68" t="s">
        <v>5</v>
      </c>
      <c r="G43" s="68">
        <v>63280</v>
      </c>
      <c r="H43" s="68" t="s">
        <v>5</v>
      </c>
      <c r="I43" s="68" t="s">
        <v>5</v>
      </c>
      <c r="J43" s="68" t="s">
        <v>5</v>
      </c>
    </row>
    <row r="44" spans="1:10" s="3" customFormat="1" ht="14.25" customHeight="1">
      <c r="A44" s="275" t="s">
        <v>168</v>
      </c>
      <c r="B44" s="276" t="s">
        <v>5</v>
      </c>
      <c r="C44" s="276" t="s">
        <v>5</v>
      </c>
      <c r="D44" s="278" t="s">
        <v>169</v>
      </c>
      <c r="E44" s="68">
        <v>1165570</v>
      </c>
      <c r="F44" s="68">
        <v>1165570</v>
      </c>
      <c r="G44" s="68" t="s">
        <v>5</v>
      </c>
      <c r="H44" s="68" t="s">
        <v>5</v>
      </c>
      <c r="I44" s="68" t="s">
        <v>5</v>
      </c>
      <c r="J44" s="68" t="s">
        <v>5</v>
      </c>
    </row>
    <row r="45" spans="1:10" s="3" customFormat="1" ht="14.25" customHeight="1">
      <c r="A45" s="275" t="s">
        <v>170</v>
      </c>
      <c r="B45" s="276" t="s">
        <v>5</v>
      </c>
      <c r="C45" s="276" t="s">
        <v>5</v>
      </c>
      <c r="D45" s="278" t="s">
        <v>171</v>
      </c>
      <c r="E45" s="68">
        <v>1165570</v>
      </c>
      <c r="F45" s="68">
        <v>1165570</v>
      </c>
      <c r="G45" s="68" t="s">
        <v>5</v>
      </c>
      <c r="H45" s="68" t="s">
        <v>5</v>
      </c>
      <c r="I45" s="68" t="s">
        <v>5</v>
      </c>
      <c r="J45" s="68" t="s">
        <v>5</v>
      </c>
    </row>
    <row r="46" spans="1:10" s="3" customFormat="1" ht="14.25" customHeight="1">
      <c r="A46" s="275" t="s">
        <v>172</v>
      </c>
      <c r="B46" s="276" t="s">
        <v>5</v>
      </c>
      <c r="C46" s="276" t="s">
        <v>5</v>
      </c>
      <c r="D46" s="278" t="s">
        <v>173</v>
      </c>
      <c r="E46" s="68">
        <v>1165570</v>
      </c>
      <c r="F46" s="68">
        <v>1165570</v>
      </c>
      <c r="G46" s="68" t="s">
        <v>5</v>
      </c>
      <c r="H46" s="68" t="s">
        <v>5</v>
      </c>
      <c r="I46" s="68" t="s">
        <v>5</v>
      </c>
      <c r="J46" s="68" t="s">
        <v>5</v>
      </c>
    </row>
    <row r="47" spans="1:10" s="3" customFormat="1" ht="14.25" customHeight="1">
      <c r="A47" s="275" t="s">
        <v>174</v>
      </c>
      <c r="B47" s="276" t="s">
        <v>5</v>
      </c>
      <c r="C47" s="276" t="s">
        <v>5</v>
      </c>
      <c r="D47" s="278" t="s">
        <v>175</v>
      </c>
      <c r="E47" s="68">
        <v>705456</v>
      </c>
      <c r="F47" s="68">
        <v>705456</v>
      </c>
      <c r="G47" s="68" t="s">
        <v>5</v>
      </c>
      <c r="H47" s="68" t="s">
        <v>5</v>
      </c>
      <c r="I47" s="68" t="s">
        <v>5</v>
      </c>
      <c r="J47" s="68" t="s">
        <v>5</v>
      </c>
    </row>
    <row r="48" spans="1:10" s="3" customFormat="1" ht="14.25" customHeight="1">
      <c r="A48" s="275" t="s">
        <v>176</v>
      </c>
      <c r="B48" s="276" t="s">
        <v>5</v>
      </c>
      <c r="C48" s="276" t="s">
        <v>5</v>
      </c>
      <c r="D48" s="278" t="s">
        <v>177</v>
      </c>
      <c r="E48" s="68">
        <v>705456</v>
      </c>
      <c r="F48" s="68">
        <v>705456</v>
      </c>
      <c r="G48" s="68" t="s">
        <v>5</v>
      </c>
      <c r="H48" s="68" t="s">
        <v>5</v>
      </c>
      <c r="I48" s="68" t="s">
        <v>5</v>
      </c>
      <c r="J48" s="68" t="s">
        <v>5</v>
      </c>
    </row>
    <row r="49" spans="1:10" s="3" customFormat="1" ht="14.25" customHeight="1">
      <c r="A49" s="275" t="s">
        <v>178</v>
      </c>
      <c r="B49" s="276" t="s">
        <v>5</v>
      </c>
      <c r="C49" s="276" t="s">
        <v>5</v>
      </c>
      <c r="D49" s="278" t="s">
        <v>179</v>
      </c>
      <c r="E49" s="68">
        <v>705456</v>
      </c>
      <c r="F49" s="68">
        <v>705456</v>
      </c>
      <c r="G49" s="68" t="s">
        <v>5</v>
      </c>
      <c r="H49" s="68" t="s">
        <v>5</v>
      </c>
      <c r="I49" s="68" t="s">
        <v>5</v>
      </c>
      <c r="J49" s="68" t="s">
        <v>5</v>
      </c>
    </row>
    <row r="50" spans="1:10" s="3" customFormat="1" ht="14.25" customHeight="1">
      <c r="A50" s="275" t="s">
        <v>180</v>
      </c>
      <c r="B50" s="276" t="s">
        <v>5</v>
      </c>
      <c r="C50" s="276" t="s">
        <v>5</v>
      </c>
      <c r="D50" s="278" t="s">
        <v>181</v>
      </c>
      <c r="E50" s="68">
        <v>53100395.68</v>
      </c>
      <c r="F50" s="68" t="s">
        <v>5</v>
      </c>
      <c r="G50" s="68">
        <v>53100395.68</v>
      </c>
      <c r="H50" s="68" t="s">
        <v>5</v>
      </c>
      <c r="I50" s="68" t="s">
        <v>5</v>
      </c>
      <c r="J50" s="68" t="s">
        <v>5</v>
      </c>
    </row>
    <row r="51" spans="1:10" s="3" customFormat="1" ht="14.25" customHeight="1">
      <c r="A51" s="275" t="s">
        <v>182</v>
      </c>
      <c r="B51" s="276" t="s">
        <v>5</v>
      </c>
      <c r="C51" s="276" t="s">
        <v>5</v>
      </c>
      <c r="D51" s="278" t="s">
        <v>183</v>
      </c>
      <c r="E51" s="68">
        <v>52256176.48</v>
      </c>
      <c r="F51" s="68" t="s">
        <v>5</v>
      </c>
      <c r="G51" s="68">
        <v>52256176.48</v>
      </c>
      <c r="H51" s="68" t="s">
        <v>5</v>
      </c>
      <c r="I51" s="68" t="s">
        <v>5</v>
      </c>
      <c r="J51" s="68" t="s">
        <v>5</v>
      </c>
    </row>
    <row r="52" spans="1:10" s="3" customFormat="1" ht="14.25" customHeight="1">
      <c r="A52" s="275" t="s">
        <v>184</v>
      </c>
      <c r="B52" s="276" t="s">
        <v>5</v>
      </c>
      <c r="C52" s="276" t="s">
        <v>5</v>
      </c>
      <c r="D52" s="278" t="s">
        <v>185</v>
      </c>
      <c r="E52" s="68">
        <v>52256176.48</v>
      </c>
      <c r="F52" s="68" t="s">
        <v>5</v>
      </c>
      <c r="G52" s="68">
        <v>52256176.48</v>
      </c>
      <c r="H52" s="68" t="s">
        <v>5</v>
      </c>
      <c r="I52" s="68" t="s">
        <v>5</v>
      </c>
      <c r="J52" s="68" t="s">
        <v>5</v>
      </c>
    </row>
    <row r="53" spans="1:10" s="3" customFormat="1" ht="14.25" customHeight="1">
      <c r="A53" s="275" t="s">
        <v>186</v>
      </c>
      <c r="B53" s="276" t="s">
        <v>5</v>
      </c>
      <c r="C53" s="276" t="s">
        <v>5</v>
      </c>
      <c r="D53" s="278" t="s">
        <v>187</v>
      </c>
      <c r="E53" s="68">
        <v>844219.2</v>
      </c>
      <c r="F53" s="68" t="s">
        <v>5</v>
      </c>
      <c r="G53" s="68">
        <v>844219.2</v>
      </c>
      <c r="H53" s="68" t="s">
        <v>5</v>
      </c>
      <c r="I53" s="68" t="s">
        <v>5</v>
      </c>
      <c r="J53" s="68" t="s">
        <v>5</v>
      </c>
    </row>
    <row r="54" spans="1:10" s="3" customFormat="1" ht="14.25" customHeight="1">
      <c r="A54" s="275" t="s">
        <v>188</v>
      </c>
      <c r="B54" s="276" t="s">
        <v>5</v>
      </c>
      <c r="C54" s="276" t="s">
        <v>5</v>
      </c>
      <c r="D54" s="278" t="s">
        <v>189</v>
      </c>
      <c r="E54" s="68">
        <v>17290</v>
      </c>
      <c r="F54" s="68" t="s">
        <v>5</v>
      </c>
      <c r="G54" s="68">
        <v>17290</v>
      </c>
      <c r="H54" s="68" t="s">
        <v>5</v>
      </c>
      <c r="I54" s="68" t="s">
        <v>5</v>
      </c>
      <c r="J54" s="68" t="s">
        <v>5</v>
      </c>
    </row>
    <row r="55" spans="1:10" s="3" customFormat="1" ht="14.25" customHeight="1">
      <c r="A55" s="275" t="s">
        <v>190</v>
      </c>
      <c r="B55" s="276" t="s">
        <v>5</v>
      </c>
      <c r="C55" s="276" t="s">
        <v>5</v>
      </c>
      <c r="D55" s="278" t="s">
        <v>191</v>
      </c>
      <c r="E55" s="68">
        <v>826929.2</v>
      </c>
      <c r="F55" s="68" t="s">
        <v>5</v>
      </c>
      <c r="G55" s="68">
        <v>826929.2</v>
      </c>
      <c r="H55" s="68" t="s">
        <v>5</v>
      </c>
      <c r="I55" s="68" t="s">
        <v>5</v>
      </c>
      <c r="J55" s="68" t="s">
        <v>5</v>
      </c>
    </row>
    <row r="56" spans="1:10" s="3" customFormat="1" ht="14.25" customHeight="1">
      <c r="A56" s="275"/>
      <c r="B56" s="276"/>
      <c r="C56" s="276"/>
      <c r="D56" s="278"/>
      <c r="E56" s="382"/>
      <c r="F56" s="382"/>
      <c r="G56" s="382"/>
      <c r="H56" s="382"/>
      <c r="I56" s="382"/>
      <c r="J56" s="382"/>
    </row>
    <row r="57" spans="1:10" s="3" customFormat="1" ht="14.25" customHeight="1">
      <c r="A57" s="275"/>
      <c r="B57" s="276"/>
      <c r="C57" s="276"/>
      <c r="D57" s="278"/>
      <c r="E57" s="370"/>
      <c r="F57" s="370"/>
      <c r="G57" s="370"/>
      <c r="H57" s="370"/>
      <c r="I57" s="370"/>
      <c r="J57" s="370"/>
    </row>
    <row r="58" spans="1:10" s="3" customFormat="1" ht="14.25" customHeight="1">
      <c r="A58" s="275"/>
      <c r="B58" s="276"/>
      <c r="C58" s="276"/>
      <c r="D58" s="278"/>
      <c r="E58" s="370"/>
      <c r="F58" s="370"/>
      <c r="G58" s="370"/>
      <c r="H58" s="370"/>
      <c r="I58" s="370"/>
      <c r="J58" s="370"/>
    </row>
    <row r="59" spans="1:10" s="3" customFormat="1" ht="14.25" customHeight="1">
      <c r="A59" s="275"/>
      <c r="B59" s="276"/>
      <c r="C59" s="276"/>
      <c r="D59" s="278"/>
      <c r="E59" s="370"/>
      <c r="F59" s="370"/>
      <c r="G59" s="370"/>
      <c r="H59" s="370"/>
      <c r="I59" s="370"/>
      <c r="J59" s="370"/>
    </row>
    <row r="60" spans="1:10" s="3" customFormat="1" ht="14.25" customHeight="1">
      <c r="A60" s="275"/>
      <c r="B60" s="276"/>
      <c r="C60" s="276"/>
      <c r="D60" s="278"/>
      <c r="E60" s="370"/>
      <c r="F60" s="370"/>
      <c r="G60" s="370"/>
      <c r="H60" s="370"/>
      <c r="I60" s="370"/>
      <c r="J60" s="370"/>
    </row>
    <row r="61" spans="1:10" s="272" customFormat="1" ht="19.5" customHeight="1">
      <c r="A61" s="383" t="s">
        <v>205</v>
      </c>
      <c r="B61" s="383" t="s">
        <v>5</v>
      </c>
      <c r="C61" s="383" t="s">
        <v>5</v>
      </c>
      <c r="D61" s="383" t="s">
        <v>5</v>
      </c>
      <c r="E61" s="383" t="s">
        <v>5</v>
      </c>
      <c r="F61" s="383" t="s">
        <v>5</v>
      </c>
      <c r="G61" s="383" t="s">
        <v>5</v>
      </c>
      <c r="H61" s="383" t="s">
        <v>5</v>
      </c>
      <c r="I61" s="383" t="s">
        <v>5</v>
      </c>
      <c r="J61" s="384" t="s">
        <v>5</v>
      </c>
    </row>
  </sheetData>
  <sheetProtection/>
  <mergeCells count="23">
    <mergeCell ref="A1:J1"/>
    <mergeCell ref="A4:D4"/>
    <mergeCell ref="A61:J61"/>
    <mergeCell ref="A8:A9"/>
    <mergeCell ref="B8:B9"/>
    <mergeCell ref="C8:C9"/>
    <mergeCell ref="D5:D7"/>
    <mergeCell ref="E4:E7"/>
    <mergeCell ref="F4:F7"/>
    <mergeCell ref="G4:G7"/>
    <mergeCell ref="H4:H7"/>
    <mergeCell ref="I4:I7"/>
    <mergeCell ref="J4:J7"/>
    <mergeCell ref="A5:C7"/>
  </mergeCells>
  <printOptions horizontalCentered="1"/>
  <pageMargins left="0.7480314960629921" right="0.5511811023622047" top="0.7874015748031497" bottom="0.3937007874015748"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showZeros="0" zoomScaleSheetLayoutView="100" workbookViewId="0" topLeftCell="A16">
      <selection activeCell="G46" sqref="G46"/>
    </sheetView>
  </sheetViews>
  <sheetFormatPr defaultColWidth="9.140625" defaultRowHeight="12.75"/>
  <cols>
    <col min="1" max="1" width="32.7109375" style="0" customWidth="1"/>
    <col min="2" max="2" width="5.421875" style="0" customWidth="1"/>
    <col min="3" max="3" width="17.7109375" style="0" customWidth="1"/>
    <col min="4" max="4" width="30.7109375" style="0" customWidth="1"/>
    <col min="5" max="5" width="5.421875" style="0" customWidth="1"/>
    <col min="6" max="6" width="13.28125" style="0" customWidth="1"/>
    <col min="7" max="7" width="13.00390625" style="0" customWidth="1"/>
    <col min="8" max="8" width="12.421875" style="0" customWidth="1"/>
    <col min="9" max="9" width="13.7109375" style="0" customWidth="1"/>
    <col min="10" max="10" width="9.7109375" style="0" customWidth="1"/>
  </cols>
  <sheetData>
    <row r="1" spans="1:9" ht="27">
      <c r="A1" s="343" t="s">
        <v>206</v>
      </c>
      <c r="B1" s="343"/>
      <c r="C1" s="343"/>
      <c r="D1" s="343"/>
      <c r="E1" s="343"/>
      <c r="F1" s="343"/>
      <c r="G1" s="343"/>
      <c r="H1" s="343"/>
      <c r="I1" s="343"/>
    </row>
    <row r="2" s="360" customFormat="1" ht="12">
      <c r="I2" s="372" t="s">
        <v>207</v>
      </c>
    </row>
    <row r="3" spans="1:9" s="361" customFormat="1" ht="21" customHeight="1">
      <c r="A3" s="362" t="str">
        <f>'附表1收入支出决算总表'!A3</f>
        <v>      部门：大姚县教育体育局</v>
      </c>
      <c r="I3" s="373" t="s">
        <v>3</v>
      </c>
    </row>
    <row r="4" spans="1:9" s="272" customFormat="1" ht="14.25" customHeight="1">
      <c r="A4" s="363" t="s">
        <v>208</v>
      </c>
      <c r="B4" s="364"/>
      <c r="C4" s="364"/>
      <c r="D4" s="364" t="s">
        <v>209</v>
      </c>
      <c r="E4" s="364"/>
      <c r="F4" s="364" t="s">
        <v>5</v>
      </c>
      <c r="G4" s="364" t="s">
        <v>5</v>
      </c>
      <c r="H4" s="364"/>
      <c r="I4" s="364" t="s">
        <v>5</v>
      </c>
    </row>
    <row r="5" spans="1:9" s="272" customFormat="1" ht="14.25" customHeight="1">
      <c r="A5" s="365" t="s">
        <v>210</v>
      </c>
      <c r="B5" s="366" t="s">
        <v>8</v>
      </c>
      <c r="C5" s="366" t="s">
        <v>211</v>
      </c>
      <c r="D5" s="366" t="s">
        <v>212</v>
      </c>
      <c r="E5" s="366" t="s">
        <v>8</v>
      </c>
      <c r="F5" s="367" t="s">
        <v>99</v>
      </c>
      <c r="G5" s="366" t="s">
        <v>213</v>
      </c>
      <c r="H5" s="368" t="s">
        <v>214</v>
      </c>
      <c r="I5" s="368" t="s">
        <v>215</v>
      </c>
    </row>
    <row r="6" spans="1:9" s="272" customFormat="1" ht="24" customHeight="1">
      <c r="A6" s="365"/>
      <c r="B6" s="366" t="s">
        <v>5</v>
      </c>
      <c r="C6" s="366" t="s">
        <v>5</v>
      </c>
      <c r="D6" s="366" t="s">
        <v>5</v>
      </c>
      <c r="E6" s="366" t="s">
        <v>5</v>
      </c>
      <c r="F6" s="367" t="s">
        <v>94</v>
      </c>
      <c r="G6" s="366" t="s">
        <v>213</v>
      </c>
      <c r="H6" s="368"/>
      <c r="I6" s="368"/>
    </row>
    <row r="7" spans="1:9" s="3" customFormat="1" ht="14.25" customHeight="1">
      <c r="A7" s="369" t="s">
        <v>216</v>
      </c>
      <c r="B7" s="367" t="s">
        <v>5</v>
      </c>
      <c r="C7" s="367" t="s">
        <v>12</v>
      </c>
      <c r="D7" s="367" t="s">
        <v>216</v>
      </c>
      <c r="E7" s="367" t="s">
        <v>5</v>
      </c>
      <c r="F7" s="367" t="s">
        <v>13</v>
      </c>
      <c r="G7" s="367" t="s">
        <v>19</v>
      </c>
      <c r="H7" s="367" t="s">
        <v>22</v>
      </c>
      <c r="I7" s="367" t="s">
        <v>25</v>
      </c>
    </row>
    <row r="8" spans="1:9" s="3" customFormat="1" ht="12" customHeight="1">
      <c r="A8" s="207" t="s">
        <v>217</v>
      </c>
      <c r="B8" s="15" t="s">
        <v>12</v>
      </c>
      <c r="C8" s="69">
        <v>16434097.47</v>
      </c>
      <c r="D8" s="278" t="s">
        <v>15</v>
      </c>
      <c r="E8" s="15">
        <v>33</v>
      </c>
      <c r="F8" s="69" t="s">
        <v>5</v>
      </c>
      <c r="G8" s="69" t="s">
        <v>5</v>
      </c>
      <c r="H8" s="69" t="s">
        <v>5</v>
      </c>
      <c r="I8" s="69" t="s">
        <v>5</v>
      </c>
    </row>
    <row r="9" spans="1:9" s="3" customFormat="1" ht="12" customHeight="1">
      <c r="A9" s="207" t="s">
        <v>218</v>
      </c>
      <c r="B9" s="15" t="s">
        <v>13</v>
      </c>
      <c r="C9" s="69">
        <v>100963876.27</v>
      </c>
      <c r="D9" s="278" t="s">
        <v>17</v>
      </c>
      <c r="E9" s="15">
        <v>34</v>
      </c>
      <c r="F9" s="69" t="s">
        <v>5</v>
      </c>
      <c r="G9" s="69" t="s">
        <v>5</v>
      </c>
      <c r="H9" s="69" t="s">
        <v>5</v>
      </c>
      <c r="I9" s="69" t="s">
        <v>5</v>
      </c>
    </row>
    <row r="10" spans="1:9" s="3" customFormat="1" ht="12" customHeight="1">
      <c r="A10" s="207" t="s">
        <v>219</v>
      </c>
      <c r="B10" s="15" t="s">
        <v>19</v>
      </c>
      <c r="C10" s="370" t="s">
        <v>5</v>
      </c>
      <c r="D10" s="278" t="s">
        <v>20</v>
      </c>
      <c r="E10" s="15">
        <v>35</v>
      </c>
      <c r="F10" s="69" t="s">
        <v>5</v>
      </c>
      <c r="G10" s="69" t="s">
        <v>5</v>
      </c>
      <c r="H10" s="69" t="s">
        <v>5</v>
      </c>
      <c r="I10" s="69" t="s">
        <v>5</v>
      </c>
    </row>
    <row r="11" spans="1:9" s="3" customFormat="1" ht="12" customHeight="1">
      <c r="A11" s="207" t="s">
        <v>5</v>
      </c>
      <c r="B11" s="15" t="s">
        <v>22</v>
      </c>
      <c r="C11" s="370" t="s">
        <v>5</v>
      </c>
      <c r="D11" s="278" t="s">
        <v>23</v>
      </c>
      <c r="E11" s="15">
        <v>36</v>
      </c>
      <c r="F11" s="69" t="s">
        <v>5</v>
      </c>
      <c r="G11" s="69" t="s">
        <v>5</v>
      </c>
      <c r="H11" s="69" t="s">
        <v>5</v>
      </c>
      <c r="I11" s="69" t="s">
        <v>5</v>
      </c>
    </row>
    <row r="12" spans="1:9" s="3" customFormat="1" ht="12" customHeight="1">
      <c r="A12" s="207" t="s">
        <v>5</v>
      </c>
      <c r="B12" s="15" t="s">
        <v>25</v>
      </c>
      <c r="C12" s="370" t="s">
        <v>5</v>
      </c>
      <c r="D12" s="278" t="s">
        <v>26</v>
      </c>
      <c r="E12" s="15">
        <v>37</v>
      </c>
      <c r="F12" s="69">
        <v>12920263.31</v>
      </c>
      <c r="G12" s="69">
        <v>12920263.31</v>
      </c>
      <c r="H12" s="69" t="s">
        <v>5</v>
      </c>
      <c r="I12" s="69" t="s">
        <v>5</v>
      </c>
    </row>
    <row r="13" spans="1:9" s="3" customFormat="1" ht="12" customHeight="1">
      <c r="A13" s="207" t="s">
        <v>5</v>
      </c>
      <c r="B13" s="15" t="s">
        <v>28</v>
      </c>
      <c r="C13" s="370" t="s">
        <v>5</v>
      </c>
      <c r="D13" s="278" t="s">
        <v>29</v>
      </c>
      <c r="E13" s="15">
        <v>38</v>
      </c>
      <c r="F13" s="69" t="s">
        <v>5</v>
      </c>
      <c r="G13" s="69" t="s">
        <v>5</v>
      </c>
      <c r="H13" s="69" t="s">
        <v>5</v>
      </c>
      <c r="I13" s="69" t="s">
        <v>5</v>
      </c>
    </row>
    <row r="14" spans="1:9" s="3" customFormat="1" ht="12" customHeight="1">
      <c r="A14" s="207" t="s">
        <v>5</v>
      </c>
      <c r="B14" s="15" t="s">
        <v>31</v>
      </c>
      <c r="C14" s="370" t="s">
        <v>5</v>
      </c>
      <c r="D14" s="278" t="s">
        <v>32</v>
      </c>
      <c r="E14" s="15">
        <v>39</v>
      </c>
      <c r="F14" s="69">
        <v>163160.93</v>
      </c>
      <c r="G14" s="69">
        <v>163160.93</v>
      </c>
      <c r="H14" s="69" t="s">
        <v>5</v>
      </c>
      <c r="I14" s="69" t="s">
        <v>5</v>
      </c>
    </row>
    <row r="15" spans="1:9" s="3" customFormat="1" ht="12" customHeight="1">
      <c r="A15" s="207" t="s">
        <v>5</v>
      </c>
      <c r="B15" s="15" t="s">
        <v>34</v>
      </c>
      <c r="C15" s="370" t="s">
        <v>5</v>
      </c>
      <c r="D15" s="278" t="s">
        <v>35</v>
      </c>
      <c r="E15" s="15">
        <v>40</v>
      </c>
      <c r="F15" s="69">
        <v>1644731.55</v>
      </c>
      <c r="G15" s="69">
        <v>1644731.55</v>
      </c>
      <c r="H15" s="69" t="s">
        <v>5</v>
      </c>
      <c r="I15" s="69" t="s">
        <v>5</v>
      </c>
    </row>
    <row r="16" spans="1:9" s="3" customFormat="1" ht="12" customHeight="1">
      <c r="A16" s="207" t="s">
        <v>5</v>
      </c>
      <c r="B16" s="15" t="s">
        <v>36</v>
      </c>
      <c r="C16" s="370" t="s">
        <v>5</v>
      </c>
      <c r="D16" s="278" t="s">
        <v>37</v>
      </c>
      <c r="E16" s="15">
        <v>41</v>
      </c>
      <c r="F16" s="69">
        <v>838386.88</v>
      </c>
      <c r="G16" s="69">
        <v>838386.88</v>
      </c>
      <c r="H16" s="69" t="s">
        <v>5</v>
      </c>
      <c r="I16" s="69" t="s">
        <v>5</v>
      </c>
    </row>
    <row r="17" spans="1:9" s="3" customFormat="1" ht="12" customHeight="1">
      <c r="A17" s="207" t="s">
        <v>5</v>
      </c>
      <c r="B17" s="15" t="s">
        <v>38</v>
      </c>
      <c r="C17" s="370" t="s">
        <v>5</v>
      </c>
      <c r="D17" s="278" t="s">
        <v>39</v>
      </c>
      <c r="E17" s="15">
        <v>42</v>
      </c>
      <c r="F17" s="69" t="s">
        <v>5</v>
      </c>
      <c r="G17" s="69" t="s">
        <v>5</v>
      </c>
      <c r="H17" s="69" t="s">
        <v>5</v>
      </c>
      <c r="I17" s="69" t="s">
        <v>5</v>
      </c>
    </row>
    <row r="18" spans="1:9" s="3" customFormat="1" ht="12" customHeight="1">
      <c r="A18" s="207" t="s">
        <v>5</v>
      </c>
      <c r="B18" s="15" t="s">
        <v>40</v>
      </c>
      <c r="C18" s="370" t="s">
        <v>5</v>
      </c>
      <c r="D18" s="278" t="s">
        <v>41</v>
      </c>
      <c r="E18" s="15">
        <v>43</v>
      </c>
      <c r="F18" s="69">
        <v>39519.99</v>
      </c>
      <c r="G18" s="69" t="s">
        <v>5</v>
      </c>
      <c r="H18" s="69">
        <v>39519.99</v>
      </c>
      <c r="I18" s="69" t="s">
        <v>5</v>
      </c>
    </row>
    <row r="19" spans="1:9" s="3" customFormat="1" ht="12" customHeight="1">
      <c r="A19" s="207" t="s">
        <v>5</v>
      </c>
      <c r="B19" s="15" t="s">
        <v>42</v>
      </c>
      <c r="C19" s="370" t="s">
        <v>5</v>
      </c>
      <c r="D19" s="278" t="s">
        <v>43</v>
      </c>
      <c r="E19" s="15">
        <v>44</v>
      </c>
      <c r="F19" s="69">
        <v>174367.4</v>
      </c>
      <c r="G19" s="69">
        <v>174367.4</v>
      </c>
      <c r="H19" s="69" t="s">
        <v>5</v>
      </c>
      <c r="I19" s="69" t="s">
        <v>5</v>
      </c>
    </row>
    <row r="20" spans="1:9" s="3" customFormat="1" ht="12" customHeight="1">
      <c r="A20" s="207" t="s">
        <v>5</v>
      </c>
      <c r="B20" s="15" t="s">
        <v>44</v>
      </c>
      <c r="C20" s="370" t="s">
        <v>5</v>
      </c>
      <c r="D20" s="278" t="s">
        <v>45</v>
      </c>
      <c r="E20" s="15">
        <v>45</v>
      </c>
      <c r="F20" s="69" t="s">
        <v>5</v>
      </c>
      <c r="G20" s="69" t="s">
        <v>5</v>
      </c>
      <c r="H20" s="69" t="s">
        <v>5</v>
      </c>
      <c r="I20" s="69" t="s">
        <v>5</v>
      </c>
    </row>
    <row r="21" spans="1:9" s="3" customFormat="1" ht="12" customHeight="1">
      <c r="A21" s="207" t="s">
        <v>5</v>
      </c>
      <c r="B21" s="15" t="s">
        <v>46</v>
      </c>
      <c r="C21" s="370" t="s">
        <v>5</v>
      </c>
      <c r="D21" s="278" t="s">
        <v>47</v>
      </c>
      <c r="E21" s="15">
        <v>46</v>
      </c>
      <c r="F21" s="69" t="s">
        <v>5</v>
      </c>
      <c r="G21" s="69" t="s">
        <v>5</v>
      </c>
      <c r="H21" s="69" t="s">
        <v>5</v>
      </c>
      <c r="I21" s="69" t="s">
        <v>5</v>
      </c>
    </row>
    <row r="22" spans="1:9" s="3" customFormat="1" ht="12" customHeight="1">
      <c r="A22" s="207" t="s">
        <v>5</v>
      </c>
      <c r="B22" s="15" t="s">
        <v>48</v>
      </c>
      <c r="C22" s="370" t="s">
        <v>5</v>
      </c>
      <c r="D22" s="278" t="s">
        <v>49</v>
      </c>
      <c r="E22" s="15">
        <v>47</v>
      </c>
      <c r="F22" s="69">
        <v>1165570</v>
      </c>
      <c r="G22" s="69">
        <v>1165570</v>
      </c>
      <c r="H22" s="69" t="s">
        <v>5</v>
      </c>
      <c r="I22" s="69" t="s">
        <v>5</v>
      </c>
    </row>
    <row r="23" spans="1:9" s="3" customFormat="1" ht="12" customHeight="1">
      <c r="A23" s="207" t="s">
        <v>5</v>
      </c>
      <c r="B23" s="15" t="s">
        <v>50</v>
      </c>
      <c r="C23" s="370" t="s">
        <v>5</v>
      </c>
      <c r="D23" s="278" t="s">
        <v>51</v>
      </c>
      <c r="E23" s="15">
        <v>48</v>
      </c>
      <c r="F23" s="69" t="s">
        <v>5</v>
      </c>
      <c r="G23" s="69" t="s">
        <v>5</v>
      </c>
      <c r="H23" s="69" t="s">
        <v>5</v>
      </c>
      <c r="I23" s="69" t="s">
        <v>5</v>
      </c>
    </row>
    <row r="24" spans="1:9" s="3" customFormat="1" ht="12" customHeight="1">
      <c r="A24" s="207" t="s">
        <v>5</v>
      </c>
      <c r="B24" s="15" t="s">
        <v>52</v>
      </c>
      <c r="C24" s="370" t="s">
        <v>5</v>
      </c>
      <c r="D24" s="278" t="s">
        <v>53</v>
      </c>
      <c r="E24" s="15">
        <v>49</v>
      </c>
      <c r="F24" s="69" t="s">
        <v>5</v>
      </c>
      <c r="G24" s="69" t="s">
        <v>5</v>
      </c>
      <c r="H24" s="69" t="s">
        <v>5</v>
      </c>
      <c r="I24" s="69" t="s">
        <v>5</v>
      </c>
    </row>
    <row r="25" spans="1:9" s="3" customFormat="1" ht="12" customHeight="1">
      <c r="A25" s="207" t="s">
        <v>5</v>
      </c>
      <c r="B25" s="15" t="s">
        <v>54</v>
      </c>
      <c r="C25" s="370" t="s">
        <v>5</v>
      </c>
      <c r="D25" s="278" t="s">
        <v>55</v>
      </c>
      <c r="E25" s="15">
        <v>50</v>
      </c>
      <c r="F25" s="69" t="s">
        <v>5</v>
      </c>
      <c r="G25" s="69" t="s">
        <v>5</v>
      </c>
      <c r="H25" s="69" t="s">
        <v>5</v>
      </c>
      <c r="I25" s="69" t="s">
        <v>5</v>
      </c>
    </row>
    <row r="26" spans="1:9" s="3" customFormat="1" ht="12" customHeight="1">
      <c r="A26" s="207" t="s">
        <v>5</v>
      </c>
      <c r="B26" s="15" t="s">
        <v>56</v>
      </c>
      <c r="C26" s="370" t="s">
        <v>5</v>
      </c>
      <c r="D26" s="278" t="s">
        <v>57</v>
      </c>
      <c r="E26" s="15">
        <v>51</v>
      </c>
      <c r="F26" s="69">
        <v>705456</v>
      </c>
      <c r="G26" s="69">
        <v>705456</v>
      </c>
      <c r="H26" s="69" t="s">
        <v>5</v>
      </c>
      <c r="I26" s="69" t="s">
        <v>5</v>
      </c>
    </row>
    <row r="27" spans="1:9" s="3" customFormat="1" ht="12" customHeight="1">
      <c r="A27" s="207" t="s">
        <v>5</v>
      </c>
      <c r="B27" s="15" t="s">
        <v>58</v>
      </c>
      <c r="C27" s="370" t="s">
        <v>5</v>
      </c>
      <c r="D27" s="278" t="s">
        <v>59</v>
      </c>
      <c r="E27" s="15">
        <v>52</v>
      </c>
      <c r="F27" s="69" t="s">
        <v>5</v>
      </c>
      <c r="G27" s="69" t="s">
        <v>5</v>
      </c>
      <c r="H27" s="69" t="s">
        <v>5</v>
      </c>
      <c r="I27" s="69" t="s">
        <v>5</v>
      </c>
    </row>
    <row r="28" spans="1:9" s="3" customFormat="1" ht="12" customHeight="1">
      <c r="A28" s="207" t="s">
        <v>5</v>
      </c>
      <c r="B28" s="15" t="s">
        <v>60</v>
      </c>
      <c r="C28" s="370" t="s">
        <v>5</v>
      </c>
      <c r="D28" s="278" t="s">
        <v>61</v>
      </c>
      <c r="E28" s="15">
        <v>53</v>
      </c>
      <c r="F28" s="69" t="s">
        <v>5</v>
      </c>
      <c r="G28" s="69" t="s">
        <v>5</v>
      </c>
      <c r="H28" s="69" t="s">
        <v>5</v>
      </c>
      <c r="I28" s="69" t="s">
        <v>5</v>
      </c>
    </row>
    <row r="29" spans="1:9" s="3" customFormat="1" ht="12" customHeight="1">
      <c r="A29" s="207" t="s">
        <v>5</v>
      </c>
      <c r="B29" s="15" t="s">
        <v>62</v>
      </c>
      <c r="C29" s="370" t="s">
        <v>5</v>
      </c>
      <c r="D29" s="278" t="s">
        <v>63</v>
      </c>
      <c r="E29" s="15">
        <v>54</v>
      </c>
      <c r="F29" s="69" t="s">
        <v>5</v>
      </c>
      <c r="G29" s="69" t="s">
        <v>5</v>
      </c>
      <c r="H29" s="69" t="s">
        <v>5</v>
      </c>
      <c r="I29" s="69" t="s">
        <v>5</v>
      </c>
    </row>
    <row r="30" spans="1:9" s="3" customFormat="1" ht="12" customHeight="1">
      <c r="A30" s="207" t="s">
        <v>5</v>
      </c>
      <c r="B30" s="15" t="s">
        <v>64</v>
      </c>
      <c r="C30" s="370" t="s">
        <v>5</v>
      </c>
      <c r="D30" s="278" t="s">
        <v>65</v>
      </c>
      <c r="E30" s="15">
        <v>55</v>
      </c>
      <c r="F30" s="69">
        <v>53100395.68</v>
      </c>
      <c r="G30" s="69" t="s">
        <v>5</v>
      </c>
      <c r="H30" s="69">
        <v>53100395.68</v>
      </c>
      <c r="I30" s="69" t="s">
        <v>5</v>
      </c>
    </row>
    <row r="31" spans="1:9" s="3" customFormat="1" ht="12" customHeight="1">
      <c r="A31" s="207"/>
      <c r="B31" s="15" t="s">
        <v>66</v>
      </c>
      <c r="C31" s="370" t="s">
        <v>5</v>
      </c>
      <c r="D31" s="278" t="s">
        <v>67</v>
      </c>
      <c r="E31" s="15">
        <v>56</v>
      </c>
      <c r="F31" s="69" t="s">
        <v>5</v>
      </c>
      <c r="G31" s="69" t="s">
        <v>5</v>
      </c>
      <c r="H31" s="69" t="s">
        <v>5</v>
      </c>
      <c r="I31" s="69" t="s">
        <v>5</v>
      </c>
    </row>
    <row r="32" spans="1:9" s="3" customFormat="1" ht="12" customHeight="1">
      <c r="A32" s="207"/>
      <c r="B32" s="15" t="s">
        <v>68</v>
      </c>
      <c r="C32" s="370" t="s">
        <v>5</v>
      </c>
      <c r="D32" s="18" t="s">
        <v>69</v>
      </c>
      <c r="E32" s="15">
        <v>57</v>
      </c>
      <c r="F32" s="69" t="s">
        <v>5</v>
      </c>
      <c r="G32" s="69" t="s">
        <v>5</v>
      </c>
      <c r="H32" s="69" t="s">
        <v>5</v>
      </c>
      <c r="I32" s="69" t="s">
        <v>5</v>
      </c>
    </row>
    <row r="33" spans="1:9" s="3" customFormat="1" ht="12" customHeight="1">
      <c r="A33" s="207"/>
      <c r="B33" s="15" t="s">
        <v>70</v>
      </c>
      <c r="C33" s="370" t="s">
        <v>5</v>
      </c>
      <c r="D33" s="18" t="s">
        <v>71</v>
      </c>
      <c r="E33" s="15">
        <v>58</v>
      </c>
      <c r="F33" s="69" t="s">
        <v>5</v>
      </c>
      <c r="G33" s="69" t="s">
        <v>5</v>
      </c>
      <c r="H33" s="69" t="s">
        <v>5</v>
      </c>
      <c r="I33" s="69" t="s">
        <v>5</v>
      </c>
    </row>
    <row r="34" spans="1:9" s="3" customFormat="1" ht="12" customHeight="1">
      <c r="A34" s="14" t="s">
        <v>72</v>
      </c>
      <c r="B34" s="15" t="s">
        <v>73</v>
      </c>
      <c r="C34" s="69">
        <v>117397973.74</v>
      </c>
      <c r="D34" s="15" t="s">
        <v>74</v>
      </c>
      <c r="E34" s="15">
        <v>59</v>
      </c>
      <c r="F34" s="370">
        <v>70751851.74</v>
      </c>
      <c r="G34" s="370">
        <v>17611936.07</v>
      </c>
      <c r="H34" s="370">
        <v>53139915.67</v>
      </c>
      <c r="I34" s="370" t="s">
        <v>5</v>
      </c>
    </row>
    <row r="35" spans="1:9" s="3" customFormat="1" ht="12" customHeight="1">
      <c r="A35" s="207" t="s">
        <v>220</v>
      </c>
      <c r="B35" s="15" t="s">
        <v>76</v>
      </c>
      <c r="C35" s="69">
        <v>11663025.71</v>
      </c>
      <c r="D35" s="18" t="s">
        <v>221</v>
      </c>
      <c r="E35" s="15">
        <v>60</v>
      </c>
      <c r="F35" s="370">
        <v>58309147.71</v>
      </c>
      <c r="G35" s="370">
        <v>10435137.11</v>
      </c>
      <c r="H35" s="370">
        <v>47874010.6</v>
      </c>
      <c r="I35" s="370" t="s">
        <v>5</v>
      </c>
    </row>
    <row r="36" spans="1:9" s="3" customFormat="1" ht="12" customHeight="1">
      <c r="A36" s="207" t="s">
        <v>217</v>
      </c>
      <c r="B36" s="15" t="s">
        <v>79</v>
      </c>
      <c r="C36" s="69">
        <v>11612975.71</v>
      </c>
      <c r="D36" s="18"/>
      <c r="E36" s="15">
        <v>61</v>
      </c>
      <c r="F36" s="370" t="s">
        <v>5</v>
      </c>
      <c r="G36" s="370" t="s">
        <v>5</v>
      </c>
      <c r="H36" s="370" t="s">
        <v>5</v>
      </c>
      <c r="I36" s="370" t="s">
        <v>5</v>
      </c>
    </row>
    <row r="37" spans="1:9" s="3" customFormat="1" ht="12" customHeight="1">
      <c r="A37" s="207" t="s">
        <v>218</v>
      </c>
      <c r="B37" s="15" t="s">
        <v>82</v>
      </c>
      <c r="C37" s="69">
        <v>50050</v>
      </c>
      <c r="D37" s="18" t="s">
        <v>5</v>
      </c>
      <c r="E37" s="15">
        <v>62</v>
      </c>
      <c r="F37" s="370" t="s">
        <v>5</v>
      </c>
      <c r="G37" s="370" t="s">
        <v>5</v>
      </c>
      <c r="H37" s="370" t="s">
        <v>5</v>
      </c>
      <c r="I37" s="370" t="s">
        <v>5</v>
      </c>
    </row>
    <row r="38" spans="1:9" s="3" customFormat="1" ht="12" customHeight="1">
      <c r="A38" s="207" t="s">
        <v>219</v>
      </c>
      <c r="B38" s="15" t="s">
        <v>222</v>
      </c>
      <c r="C38" s="69" t="s">
        <v>5</v>
      </c>
      <c r="D38" s="18"/>
      <c r="E38" s="15">
        <v>63</v>
      </c>
      <c r="F38" s="370" t="s">
        <v>5</v>
      </c>
      <c r="G38" s="370" t="s">
        <v>5</v>
      </c>
      <c r="H38" s="370" t="s">
        <v>5</v>
      </c>
      <c r="I38" s="370" t="s">
        <v>5</v>
      </c>
    </row>
    <row r="39" spans="1:9" s="3" customFormat="1" ht="15" customHeight="1">
      <c r="A39" s="14" t="s">
        <v>81</v>
      </c>
      <c r="B39" s="15" t="s">
        <v>223</v>
      </c>
      <c r="C39" s="69">
        <v>129060999.45</v>
      </c>
      <c r="D39" s="15" t="s">
        <v>81</v>
      </c>
      <c r="E39" s="15">
        <v>64</v>
      </c>
      <c r="F39" s="69">
        <v>129060999.45</v>
      </c>
      <c r="G39" s="69">
        <v>28047073.18</v>
      </c>
      <c r="H39" s="69">
        <v>101013926.27</v>
      </c>
      <c r="I39" s="69" t="s">
        <v>5</v>
      </c>
    </row>
    <row r="40" spans="1:9" s="360" customFormat="1" ht="19.5" customHeight="1">
      <c r="A40" s="371" t="s">
        <v>224</v>
      </c>
      <c r="B40" s="371" t="s">
        <v>5</v>
      </c>
      <c r="C40" s="371" t="s">
        <v>5</v>
      </c>
      <c r="D40" s="371" t="s">
        <v>5</v>
      </c>
      <c r="E40" s="371" t="s">
        <v>5</v>
      </c>
      <c r="F40" s="371" t="s">
        <v>5</v>
      </c>
      <c r="G40" s="371" t="s">
        <v>5</v>
      </c>
      <c r="H40" s="371" t="s">
        <v>5</v>
      </c>
      <c r="I40" s="374" t="s">
        <v>5</v>
      </c>
    </row>
  </sheetData>
  <sheetProtection/>
  <mergeCells count="21">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7480314960629921" right="0.35433070866141736" top="0.7874015748031497" bottom="0.3937007874015748" header="0.5118110236220472" footer="0.5118110236220472"/>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T57"/>
  <sheetViews>
    <sheetView showZeros="0" zoomScaleSheetLayoutView="100" workbookViewId="0" topLeftCell="A10">
      <selection activeCell="P54" sqref="P54"/>
    </sheetView>
  </sheetViews>
  <sheetFormatPr defaultColWidth="9.140625" defaultRowHeight="12.75"/>
  <cols>
    <col min="1" max="1" width="8.28125" style="0" customWidth="1"/>
    <col min="2" max="3" width="3.140625" style="0" hidden="1" customWidth="1"/>
    <col min="4" max="4" width="20.7109375" style="0" customWidth="1"/>
    <col min="5" max="5" width="11.28125" style="0" customWidth="1"/>
    <col min="6" max="6" width="7.28125" style="0" customWidth="1"/>
    <col min="7" max="7" width="9.7109375" style="0" customWidth="1"/>
    <col min="8" max="8" width="10.8515625" style="0" customWidth="1"/>
    <col min="9" max="9" width="10.00390625" style="0" customWidth="1"/>
    <col min="10" max="10" width="9.140625" style="0" customWidth="1"/>
    <col min="11" max="11" width="10.140625" style="6" customWidth="1"/>
    <col min="12" max="12" width="9.7109375" style="0" customWidth="1"/>
    <col min="13" max="13" width="8.57421875" style="0" customWidth="1"/>
    <col min="14" max="14" width="9.00390625" style="0" customWidth="1"/>
    <col min="15" max="15" width="9.421875" style="0" customWidth="1"/>
    <col min="16" max="16" width="10.00390625" style="0" customWidth="1"/>
    <col min="17" max="17" width="8.7109375" style="0" customWidth="1"/>
    <col min="18" max="18" width="11.7109375" style="0" customWidth="1"/>
    <col min="19" max="19" width="10.57421875" style="0" customWidth="1"/>
    <col min="20" max="20" width="8.00390625" style="0" customWidth="1"/>
  </cols>
  <sheetData>
    <row r="1" spans="1:17" ht="27">
      <c r="A1" s="343" t="s">
        <v>225</v>
      </c>
      <c r="B1" s="343"/>
      <c r="C1" s="343"/>
      <c r="D1" s="343"/>
      <c r="E1" s="343"/>
      <c r="F1" s="343"/>
      <c r="G1" s="343"/>
      <c r="H1" s="343"/>
      <c r="I1" s="343"/>
      <c r="J1" s="343"/>
      <c r="K1" s="343"/>
      <c r="L1" s="343"/>
      <c r="M1" s="343"/>
      <c r="N1" s="343"/>
      <c r="O1" s="343"/>
      <c r="P1" s="343"/>
      <c r="Q1" s="343"/>
    </row>
    <row r="2" spans="17:20" s="194" customFormat="1" ht="18" customHeight="1">
      <c r="Q2" s="355"/>
      <c r="R2" s="355" t="s">
        <v>226</v>
      </c>
      <c r="S2" s="355"/>
      <c r="T2" s="355"/>
    </row>
    <row r="3" spans="1:20" s="258" customFormat="1" ht="18" customHeight="1">
      <c r="A3" s="344" t="str">
        <f>'附表1收入支出决算总表'!A3</f>
        <v>      部门：大姚县教育体育局</v>
      </c>
      <c r="B3" s="344"/>
      <c r="C3" s="344"/>
      <c r="D3" s="344"/>
      <c r="E3" s="344"/>
      <c r="Q3" s="267"/>
      <c r="R3" s="356" t="s">
        <v>3</v>
      </c>
      <c r="S3" s="356"/>
      <c r="T3" s="356"/>
    </row>
    <row r="4" spans="1:20" s="259" customFormat="1" ht="19.5" customHeight="1">
      <c r="A4" s="345" t="s">
        <v>7</v>
      </c>
      <c r="B4" s="345"/>
      <c r="C4" s="345"/>
      <c r="D4" s="345"/>
      <c r="E4" s="345" t="s">
        <v>227</v>
      </c>
      <c r="F4" s="345"/>
      <c r="G4" s="345"/>
      <c r="H4" s="345" t="s">
        <v>228</v>
      </c>
      <c r="I4" s="345"/>
      <c r="J4" s="345"/>
      <c r="K4" s="345" t="s">
        <v>229</v>
      </c>
      <c r="L4" s="345"/>
      <c r="M4" s="345"/>
      <c r="N4" s="345"/>
      <c r="O4" s="345"/>
      <c r="P4" s="345" t="s">
        <v>80</v>
      </c>
      <c r="Q4" s="345"/>
      <c r="R4" s="345"/>
      <c r="S4" s="345"/>
      <c r="T4" s="345"/>
    </row>
    <row r="5" spans="1:20" s="259" customFormat="1" ht="23.25" customHeight="1">
      <c r="A5" s="345" t="s">
        <v>92</v>
      </c>
      <c r="B5" s="345"/>
      <c r="C5" s="345"/>
      <c r="D5" s="345" t="s">
        <v>93</v>
      </c>
      <c r="E5" s="345" t="s">
        <v>99</v>
      </c>
      <c r="F5" s="345" t="s">
        <v>230</v>
      </c>
      <c r="G5" s="345" t="s">
        <v>231</v>
      </c>
      <c r="H5" s="346" t="s">
        <v>99</v>
      </c>
      <c r="I5" s="346" t="s">
        <v>195</v>
      </c>
      <c r="J5" s="345" t="s">
        <v>196</v>
      </c>
      <c r="K5" s="346" t="s">
        <v>99</v>
      </c>
      <c r="L5" s="345" t="s">
        <v>195</v>
      </c>
      <c r="M5" s="345"/>
      <c r="N5" s="352"/>
      <c r="O5" s="345" t="s">
        <v>196</v>
      </c>
      <c r="P5" s="346" t="s">
        <v>99</v>
      </c>
      <c r="Q5" s="345" t="s">
        <v>230</v>
      </c>
      <c r="R5" s="345" t="s">
        <v>231</v>
      </c>
      <c r="S5" s="345"/>
      <c r="T5" s="345"/>
    </row>
    <row r="6" spans="1:20" s="259" customFormat="1" ht="35.25" customHeight="1">
      <c r="A6" s="345"/>
      <c r="B6" s="345"/>
      <c r="C6" s="345"/>
      <c r="D6" s="345"/>
      <c r="E6" s="345"/>
      <c r="F6" s="345"/>
      <c r="G6" s="345"/>
      <c r="H6" s="346"/>
      <c r="I6" s="346"/>
      <c r="J6" s="345"/>
      <c r="K6" s="346"/>
      <c r="L6" s="346" t="s">
        <v>94</v>
      </c>
      <c r="M6" s="346" t="s">
        <v>232</v>
      </c>
      <c r="N6" s="346" t="s">
        <v>233</v>
      </c>
      <c r="O6" s="345"/>
      <c r="P6" s="346"/>
      <c r="Q6" s="345"/>
      <c r="R6" s="346" t="s">
        <v>94</v>
      </c>
      <c r="S6" s="357" t="s">
        <v>234</v>
      </c>
      <c r="T6" s="358" t="s">
        <v>235</v>
      </c>
    </row>
    <row r="7" spans="1:20" s="341" customFormat="1" ht="16.5" customHeight="1">
      <c r="A7" s="345" t="s">
        <v>96</v>
      </c>
      <c r="B7" s="345" t="s">
        <v>97</v>
      </c>
      <c r="C7" s="345" t="s">
        <v>98</v>
      </c>
      <c r="D7" s="345" t="s">
        <v>11</v>
      </c>
      <c r="E7" s="345">
        <v>1</v>
      </c>
      <c r="F7" s="345">
        <v>2</v>
      </c>
      <c r="G7" s="345">
        <v>3</v>
      </c>
      <c r="H7" s="345">
        <v>4</v>
      </c>
      <c r="I7" s="345">
        <v>5</v>
      </c>
      <c r="J7" s="345">
        <v>6</v>
      </c>
      <c r="K7" s="345">
        <v>7</v>
      </c>
      <c r="L7" s="345">
        <v>8</v>
      </c>
      <c r="M7" s="345">
        <v>9</v>
      </c>
      <c r="N7" s="345">
        <v>10</v>
      </c>
      <c r="O7" s="345">
        <v>11</v>
      </c>
      <c r="P7" s="345">
        <v>12</v>
      </c>
      <c r="Q7" s="345">
        <v>13</v>
      </c>
      <c r="R7" s="345">
        <v>14</v>
      </c>
      <c r="S7" s="345">
        <v>15</v>
      </c>
      <c r="T7" s="345">
        <v>16</v>
      </c>
    </row>
    <row r="8" spans="1:20" s="341" customFormat="1" ht="16.5" customHeight="1">
      <c r="A8" s="345"/>
      <c r="B8" s="345"/>
      <c r="C8" s="345"/>
      <c r="D8" s="345" t="s">
        <v>99</v>
      </c>
      <c r="E8" s="347">
        <v>11612975.71</v>
      </c>
      <c r="F8" s="347">
        <v>66657</v>
      </c>
      <c r="G8" s="347">
        <v>11546318.71</v>
      </c>
      <c r="H8" s="347">
        <v>16434097.47</v>
      </c>
      <c r="I8" s="347">
        <v>13267178.32</v>
      </c>
      <c r="J8" s="347">
        <v>3166919.15</v>
      </c>
      <c r="K8" s="347">
        <v>17611936.07</v>
      </c>
      <c r="L8" s="347">
        <v>13154498.4</v>
      </c>
      <c r="M8" s="347">
        <v>12104029.67</v>
      </c>
      <c r="N8" s="347">
        <v>1050468.73</v>
      </c>
      <c r="O8" s="347">
        <v>4457437.67</v>
      </c>
      <c r="P8" s="353">
        <v>10435137.11</v>
      </c>
      <c r="Q8" s="353">
        <v>179336.92</v>
      </c>
      <c r="R8" s="353">
        <v>10255800.19</v>
      </c>
      <c r="S8" s="353">
        <v>10255800.19</v>
      </c>
      <c r="T8" s="353" t="s">
        <v>5</v>
      </c>
    </row>
    <row r="9" spans="1:20" s="342" customFormat="1" ht="19.5" customHeight="1">
      <c r="A9" s="348" t="s">
        <v>100</v>
      </c>
      <c r="B9" s="348" t="s">
        <v>5</v>
      </c>
      <c r="C9" s="348" t="s">
        <v>5</v>
      </c>
      <c r="D9" s="348" t="s">
        <v>101</v>
      </c>
      <c r="E9" s="349">
        <v>11559786.71</v>
      </c>
      <c r="F9" s="349">
        <v>66657</v>
      </c>
      <c r="G9" s="349">
        <v>11493129.71</v>
      </c>
      <c r="H9" s="349">
        <v>11741705.71</v>
      </c>
      <c r="I9" s="349">
        <v>8913033.89</v>
      </c>
      <c r="J9" s="349">
        <v>2828671.82</v>
      </c>
      <c r="K9" s="349">
        <v>12920263.31</v>
      </c>
      <c r="L9" s="349">
        <v>8800353.97</v>
      </c>
      <c r="M9" s="349">
        <v>7749885.24</v>
      </c>
      <c r="N9" s="349">
        <v>1050468.73</v>
      </c>
      <c r="O9" s="349">
        <v>4119909.34</v>
      </c>
      <c r="P9" s="349">
        <v>10381229.11</v>
      </c>
      <c r="Q9" s="349">
        <v>179336.92</v>
      </c>
      <c r="R9" s="349">
        <v>10201892.19</v>
      </c>
      <c r="S9" s="349">
        <v>10201892.19</v>
      </c>
      <c r="T9" s="350" t="s">
        <v>5</v>
      </c>
    </row>
    <row r="10" spans="1:20" s="342" customFormat="1" ht="19.5" customHeight="1">
      <c r="A10" s="348" t="s">
        <v>102</v>
      </c>
      <c r="B10" s="348" t="s">
        <v>5</v>
      </c>
      <c r="C10" s="348" t="s">
        <v>5</v>
      </c>
      <c r="D10" s="348" t="s">
        <v>103</v>
      </c>
      <c r="E10" s="349">
        <v>225585.09</v>
      </c>
      <c r="F10" s="350" t="s">
        <v>5</v>
      </c>
      <c r="G10" s="349">
        <v>225585.09</v>
      </c>
      <c r="H10" s="349">
        <v>8366869.46</v>
      </c>
      <c r="I10" s="349">
        <v>8110068.46</v>
      </c>
      <c r="J10" s="349">
        <v>256801</v>
      </c>
      <c r="K10" s="349">
        <v>8367350.63</v>
      </c>
      <c r="L10" s="349">
        <v>8084964.54</v>
      </c>
      <c r="M10" s="349">
        <v>7687507.2</v>
      </c>
      <c r="N10" s="349">
        <v>397457.34</v>
      </c>
      <c r="O10" s="349">
        <v>282386.09</v>
      </c>
      <c r="P10" s="349">
        <v>225103.92</v>
      </c>
      <c r="Q10" s="349">
        <v>25103.92</v>
      </c>
      <c r="R10" s="349">
        <v>200000</v>
      </c>
      <c r="S10" s="349">
        <v>200000</v>
      </c>
      <c r="T10" s="350" t="s">
        <v>5</v>
      </c>
    </row>
    <row r="11" spans="1:20" s="342" customFormat="1" ht="19.5" customHeight="1">
      <c r="A11" s="348" t="s">
        <v>104</v>
      </c>
      <c r="B11" s="348" t="s">
        <v>5</v>
      </c>
      <c r="C11" s="348" t="s">
        <v>5</v>
      </c>
      <c r="D11" s="348" t="s">
        <v>105</v>
      </c>
      <c r="E11" s="350" t="s">
        <v>5</v>
      </c>
      <c r="F11" s="350" t="s">
        <v>5</v>
      </c>
      <c r="G11" s="350" t="s">
        <v>5</v>
      </c>
      <c r="H11" s="349">
        <v>8110068.46</v>
      </c>
      <c r="I11" s="349">
        <v>8110068.46</v>
      </c>
      <c r="J11" s="350" t="s">
        <v>5</v>
      </c>
      <c r="K11" s="349">
        <v>8084964.54</v>
      </c>
      <c r="L11" s="349">
        <v>8084964.54</v>
      </c>
      <c r="M11" s="349">
        <v>7687507.2</v>
      </c>
      <c r="N11" s="349">
        <v>397457.34</v>
      </c>
      <c r="O11" s="350" t="s">
        <v>5</v>
      </c>
      <c r="P11" s="349">
        <v>25103.92</v>
      </c>
      <c r="Q11" s="349">
        <v>25103.92</v>
      </c>
      <c r="R11" s="350" t="s">
        <v>5</v>
      </c>
      <c r="S11" s="350" t="s">
        <v>5</v>
      </c>
      <c r="T11" s="350" t="s">
        <v>5</v>
      </c>
    </row>
    <row r="12" spans="1:20" s="342" customFormat="1" ht="19.5" customHeight="1">
      <c r="A12" s="348" t="s">
        <v>106</v>
      </c>
      <c r="B12" s="348" t="s">
        <v>5</v>
      </c>
      <c r="C12" s="348" t="s">
        <v>5</v>
      </c>
      <c r="D12" s="348" t="s">
        <v>107</v>
      </c>
      <c r="E12" s="350" t="s">
        <v>5</v>
      </c>
      <c r="F12" s="350" t="s">
        <v>5</v>
      </c>
      <c r="G12" s="350" t="s">
        <v>5</v>
      </c>
      <c r="H12" s="349">
        <v>256801</v>
      </c>
      <c r="I12" s="350" t="s">
        <v>5</v>
      </c>
      <c r="J12" s="349">
        <v>256801</v>
      </c>
      <c r="K12" s="349">
        <v>256801</v>
      </c>
      <c r="L12" s="350" t="s">
        <v>5</v>
      </c>
      <c r="M12" s="350" t="s">
        <v>5</v>
      </c>
      <c r="N12" s="350" t="s">
        <v>5</v>
      </c>
      <c r="O12" s="349">
        <v>256801</v>
      </c>
      <c r="P12" s="350" t="s">
        <v>5</v>
      </c>
      <c r="Q12" s="350" t="s">
        <v>5</v>
      </c>
      <c r="R12" s="350" t="s">
        <v>5</v>
      </c>
      <c r="S12" s="350" t="s">
        <v>5</v>
      </c>
      <c r="T12" s="350" t="s">
        <v>5</v>
      </c>
    </row>
    <row r="13" spans="1:20" s="342" customFormat="1" ht="19.5" customHeight="1">
      <c r="A13" s="348" t="s">
        <v>201</v>
      </c>
      <c r="B13" s="348" t="s">
        <v>5</v>
      </c>
      <c r="C13" s="348" t="s">
        <v>5</v>
      </c>
      <c r="D13" s="348" t="s">
        <v>202</v>
      </c>
      <c r="E13" s="349">
        <v>225585.09</v>
      </c>
      <c r="F13" s="350" t="s">
        <v>5</v>
      </c>
      <c r="G13" s="349">
        <v>225585.09</v>
      </c>
      <c r="H13" s="350" t="s">
        <v>5</v>
      </c>
      <c r="I13" s="350" t="s">
        <v>5</v>
      </c>
      <c r="J13" s="350" t="s">
        <v>5</v>
      </c>
      <c r="K13" s="349">
        <v>25585.09</v>
      </c>
      <c r="L13" s="350" t="s">
        <v>5</v>
      </c>
      <c r="M13" s="350" t="s">
        <v>5</v>
      </c>
      <c r="N13" s="350" t="s">
        <v>5</v>
      </c>
      <c r="O13" s="349">
        <v>25585.09</v>
      </c>
      <c r="P13" s="349">
        <v>200000</v>
      </c>
      <c r="Q13" s="350" t="s">
        <v>5</v>
      </c>
      <c r="R13" s="349">
        <v>200000</v>
      </c>
      <c r="S13" s="349">
        <v>200000</v>
      </c>
      <c r="T13" s="350" t="s">
        <v>5</v>
      </c>
    </row>
    <row r="14" spans="1:20" s="342" customFormat="1" ht="19.5" customHeight="1">
      <c r="A14" s="348" t="s">
        <v>108</v>
      </c>
      <c r="B14" s="348" t="s">
        <v>5</v>
      </c>
      <c r="C14" s="348" t="s">
        <v>5</v>
      </c>
      <c r="D14" s="348" t="s">
        <v>109</v>
      </c>
      <c r="E14" s="349">
        <v>9799532.81</v>
      </c>
      <c r="F14" s="349">
        <v>66657</v>
      </c>
      <c r="G14" s="349">
        <v>9732875.81</v>
      </c>
      <c r="H14" s="349">
        <v>2831836.25</v>
      </c>
      <c r="I14" s="349">
        <v>802965.43</v>
      </c>
      <c r="J14" s="349">
        <v>2028870.82</v>
      </c>
      <c r="K14" s="349">
        <v>3966591.34</v>
      </c>
      <c r="L14" s="349">
        <v>715389.43</v>
      </c>
      <c r="M14" s="349">
        <v>62378.04</v>
      </c>
      <c r="N14" s="349">
        <v>653011.39</v>
      </c>
      <c r="O14" s="349">
        <v>3251201.91</v>
      </c>
      <c r="P14" s="349">
        <v>8664777.72</v>
      </c>
      <c r="Q14" s="349">
        <v>154233</v>
      </c>
      <c r="R14" s="349">
        <v>8510544.72</v>
      </c>
      <c r="S14" s="349">
        <v>8510544.72</v>
      </c>
      <c r="T14" s="350" t="s">
        <v>5</v>
      </c>
    </row>
    <row r="15" spans="1:20" s="342" customFormat="1" ht="19.5" customHeight="1">
      <c r="A15" s="348" t="s">
        <v>110</v>
      </c>
      <c r="B15" s="348" t="s">
        <v>5</v>
      </c>
      <c r="C15" s="348" t="s">
        <v>5</v>
      </c>
      <c r="D15" s="348" t="s">
        <v>111</v>
      </c>
      <c r="E15" s="349">
        <v>2101423</v>
      </c>
      <c r="F15" s="349">
        <v>5007</v>
      </c>
      <c r="G15" s="349">
        <v>2096416</v>
      </c>
      <c r="H15" s="349">
        <v>70450</v>
      </c>
      <c r="I15" s="350" t="s">
        <v>5</v>
      </c>
      <c r="J15" s="349">
        <v>70450</v>
      </c>
      <c r="K15" s="349">
        <v>300210.8</v>
      </c>
      <c r="L15" s="350" t="s">
        <v>5</v>
      </c>
      <c r="M15" s="350" t="s">
        <v>5</v>
      </c>
      <c r="N15" s="350" t="s">
        <v>5</v>
      </c>
      <c r="O15" s="349">
        <v>300210.8</v>
      </c>
      <c r="P15" s="349">
        <v>1871662.2</v>
      </c>
      <c r="Q15" s="349">
        <v>5007</v>
      </c>
      <c r="R15" s="349">
        <v>1866655.2</v>
      </c>
      <c r="S15" s="349">
        <v>1866655.2</v>
      </c>
      <c r="T15" s="350" t="s">
        <v>5</v>
      </c>
    </row>
    <row r="16" spans="1:20" s="342" customFormat="1" ht="19.5" customHeight="1">
      <c r="A16" s="348" t="s">
        <v>112</v>
      </c>
      <c r="B16" s="348" t="s">
        <v>5</v>
      </c>
      <c r="C16" s="348" t="s">
        <v>5</v>
      </c>
      <c r="D16" s="348" t="s">
        <v>113</v>
      </c>
      <c r="E16" s="349">
        <v>3935231.6</v>
      </c>
      <c r="F16" s="350" t="s">
        <v>5</v>
      </c>
      <c r="G16" s="349">
        <v>3935231.6</v>
      </c>
      <c r="H16" s="349">
        <v>1680470.35</v>
      </c>
      <c r="I16" s="349">
        <v>379587.53</v>
      </c>
      <c r="J16" s="349">
        <v>1300882.82</v>
      </c>
      <c r="K16" s="349">
        <v>2246480.65</v>
      </c>
      <c r="L16" s="349">
        <v>379587.53</v>
      </c>
      <c r="M16" s="349">
        <v>62378.04</v>
      </c>
      <c r="N16" s="349">
        <v>317209.49</v>
      </c>
      <c r="O16" s="349">
        <v>1866893.12</v>
      </c>
      <c r="P16" s="349">
        <v>3369221.3</v>
      </c>
      <c r="Q16" s="350" t="s">
        <v>5</v>
      </c>
      <c r="R16" s="349">
        <v>3369221.3</v>
      </c>
      <c r="S16" s="349">
        <v>3369221.3</v>
      </c>
      <c r="T16" s="350" t="s">
        <v>5</v>
      </c>
    </row>
    <row r="17" spans="1:20" s="342" customFormat="1" ht="19.5" customHeight="1">
      <c r="A17" s="348" t="s">
        <v>114</v>
      </c>
      <c r="B17" s="348" t="s">
        <v>5</v>
      </c>
      <c r="C17" s="348" t="s">
        <v>5</v>
      </c>
      <c r="D17" s="348" t="s">
        <v>115</v>
      </c>
      <c r="E17" s="349">
        <v>1383859.21</v>
      </c>
      <c r="F17" s="350" t="s">
        <v>5</v>
      </c>
      <c r="G17" s="349">
        <v>1383859.21</v>
      </c>
      <c r="H17" s="349">
        <v>565073.9</v>
      </c>
      <c r="I17" s="349">
        <v>280235.9</v>
      </c>
      <c r="J17" s="349">
        <v>284838</v>
      </c>
      <c r="K17" s="349">
        <v>1009057.89</v>
      </c>
      <c r="L17" s="349">
        <v>192659.9</v>
      </c>
      <c r="M17" s="350" t="s">
        <v>5</v>
      </c>
      <c r="N17" s="349">
        <v>192659.9</v>
      </c>
      <c r="O17" s="349">
        <v>816397.99</v>
      </c>
      <c r="P17" s="349">
        <v>939875.22</v>
      </c>
      <c r="Q17" s="349">
        <v>87576</v>
      </c>
      <c r="R17" s="349">
        <v>852299.22</v>
      </c>
      <c r="S17" s="349">
        <v>852299.22</v>
      </c>
      <c r="T17" s="350" t="s">
        <v>5</v>
      </c>
    </row>
    <row r="18" spans="1:20" s="342" customFormat="1" ht="19.5" customHeight="1">
      <c r="A18" s="348" t="s">
        <v>116</v>
      </c>
      <c r="B18" s="348" t="s">
        <v>5</v>
      </c>
      <c r="C18" s="348" t="s">
        <v>5</v>
      </c>
      <c r="D18" s="348" t="s">
        <v>117</v>
      </c>
      <c r="E18" s="349">
        <v>877319</v>
      </c>
      <c r="F18" s="349">
        <v>61650</v>
      </c>
      <c r="G18" s="349">
        <v>815669</v>
      </c>
      <c r="H18" s="349">
        <v>515842</v>
      </c>
      <c r="I18" s="349">
        <v>143142</v>
      </c>
      <c r="J18" s="349">
        <v>372700</v>
      </c>
      <c r="K18" s="349">
        <v>410842</v>
      </c>
      <c r="L18" s="349">
        <v>143142</v>
      </c>
      <c r="M18" s="350" t="s">
        <v>5</v>
      </c>
      <c r="N18" s="349">
        <v>143142</v>
      </c>
      <c r="O18" s="349">
        <v>267700</v>
      </c>
      <c r="P18" s="349">
        <v>982319</v>
      </c>
      <c r="Q18" s="349">
        <v>61650</v>
      </c>
      <c r="R18" s="349">
        <v>920669</v>
      </c>
      <c r="S18" s="349">
        <v>920669</v>
      </c>
      <c r="T18" s="350" t="s">
        <v>5</v>
      </c>
    </row>
    <row r="19" spans="1:20" s="342" customFormat="1" ht="19.5" customHeight="1">
      <c r="A19" s="348" t="s">
        <v>236</v>
      </c>
      <c r="B19" s="348" t="s">
        <v>5</v>
      </c>
      <c r="C19" s="348" t="s">
        <v>5</v>
      </c>
      <c r="D19" s="348" t="s">
        <v>237</v>
      </c>
      <c r="E19" s="349">
        <v>1501700</v>
      </c>
      <c r="F19" s="350" t="s">
        <v>5</v>
      </c>
      <c r="G19" s="349">
        <v>1501700</v>
      </c>
      <c r="H19" s="350" t="s">
        <v>5</v>
      </c>
      <c r="I19" s="350" t="s">
        <v>5</v>
      </c>
      <c r="J19" s="350" t="s">
        <v>5</v>
      </c>
      <c r="K19" s="350" t="s">
        <v>5</v>
      </c>
      <c r="L19" s="350" t="s">
        <v>5</v>
      </c>
      <c r="M19" s="350" t="s">
        <v>5</v>
      </c>
      <c r="N19" s="350" t="s">
        <v>5</v>
      </c>
      <c r="O19" s="350" t="s">
        <v>5</v>
      </c>
      <c r="P19" s="349">
        <v>1501700</v>
      </c>
      <c r="Q19" s="350" t="s">
        <v>5</v>
      </c>
      <c r="R19" s="349">
        <v>1501700</v>
      </c>
      <c r="S19" s="349">
        <v>1501700</v>
      </c>
      <c r="T19" s="350" t="s">
        <v>5</v>
      </c>
    </row>
    <row r="20" spans="1:20" s="342" customFormat="1" ht="19.5" customHeight="1">
      <c r="A20" s="348" t="s">
        <v>238</v>
      </c>
      <c r="B20" s="348" t="s">
        <v>5</v>
      </c>
      <c r="C20" s="348" t="s">
        <v>5</v>
      </c>
      <c r="D20" s="348" t="s">
        <v>239</v>
      </c>
      <c r="E20" s="349">
        <v>33200</v>
      </c>
      <c r="F20" s="350" t="s">
        <v>5</v>
      </c>
      <c r="G20" s="349">
        <v>33200</v>
      </c>
      <c r="H20" s="350" t="s">
        <v>5</v>
      </c>
      <c r="I20" s="350" t="s">
        <v>5</v>
      </c>
      <c r="J20" s="350" t="s">
        <v>5</v>
      </c>
      <c r="K20" s="350" t="s">
        <v>5</v>
      </c>
      <c r="L20" s="350" t="s">
        <v>5</v>
      </c>
      <c r="M20" s="350" t="s">
        <v>5</v>
      </c>
      <c r="N20" s="350" t="s">
        <v>5</v>
      </c>
      <c r="O20" s="350" t="s">
        <v>5</v>
      </c>
      <c r="P20" s="349">
        <v>33200</v>
      </c>
      <c r="Q20" s="350" t="s">
        <v>5</v>
      </c>
      <c r="R20" s="349">
        <v>33200</v>
      </c>
      <c r="S20" s="349">
        <v>33200</v>
      </c>
      <c r="T20" s="350" t="s">
        <v>5</v>
      </c>
    </row>
    <row r="21" spans="1:20" s="342" customFormat="1" ht="19.5" customHeight="1">
      <c r="A21" s="348" t="s">
        <v>240</v>
      </c>
      <c r="B21" s="348" t="s">
        <v>5</v>
      </c>
      <c r="C21" s="348" t="s">
        <v>5</v>
      </c>
      <c r="D21" s="348" t="s">
        <v>241</v>
      </c>
      <c r="E21" s="349">
        <v>33200</v>
      </c>
      <c r="F21" s="350" t="s">
        <v>5</v>
      </c>
      <c r="G21" s="349">
        <v>33200</v>
      </c>
      <c r="H21" s="350" t="s">
        <v>5</v>
      </c>
      <c r="I21" s="350" t="s">
        <v>5</v>
      </c>
      <c r="J21" s="350" t="s">
        <v>5</v>
      </c>
      <c r="K21" s="350" t="s">
        <v>5</v>
      </c>
      <c r="L21" s="350" t="s">
        <v>5</v>
      </c>
      <c r="M21" s="350" t="s">
        <v>5</v>
      </c>
      <c r="N21" s="350" t="s">
        <v>5</v>
      </c>
      <c r="O21" s="350" t="s">
        <v>5</v>
      </c>
      <c r="P21" s="349">
        <v>33200</v>
      </c>
      <c r="Q21" s="350" t="s">
        <v>5</v>
      </c>
      <c r="R21" s="349">
        <v>33200</v>
      </c>
      <c r="S21" s="349">
        <v>33200</v>
      </c>
      <c r="T21" s="350" t="s">
        <v>5</v>
      </c>
    </row>
    <row r="22" spans="1:20" s="342" customFormat="1" ht="19.5" customHeight="1">
      <c r="A22" s="348" t="s">
        <v>242</v>
      </c>
      <c r="B22" s="348" t="s">
        <v>5</v>
      </c>
      <c r="C22" s="348" t="s">
        <v>5</v>
      </c>
      <c r="D22" s="348" t="s">
        <v>243</v>
      </c>
      <c r="E22" s="349">
        <v>50000</v>
      </c>
      <c r="F22" s="350" t="s">
        <v>5</v>
      </c>
      <c r="G22" s="349">
        <v>50000</v>
      </c>
      <c r="H22" s="350" t="s">
        <v>5</v>
      </c>
      <c r="I22" s="350" t="s">
        <v>5</v>
      </c>
      <c r="J22" s="350" t="s">
        <v>5</v>
      </c>
      <c r="K22" s="350" t="s">
        <v>5</v>
      </c>
      <c r="L22" s="350" t="s">
        <v>5</v>
      </c>
      <c r="M22" s="350" t="s">
        <v>5</v>
      </c>
      <c r="N22" s="350" t="s">
        <v>5</v>
      </c>
      <c r="O22" s="350" t="s">
        <v>5</v>
      </c>
      <c r="P22" s="349">
        <v>50000</v>
      </c>
      <c r="Q22" s="350" t="s">
        <v>5</v>
      </c>
      <c r="R22" s="349">
        <v>50000</v>
      </c>
      <c r="S22" s="349">
        <v>50000</v>
      </c>
      <c r="T22" s="350" t="s">
        <v>5</v>
      </c>
    </row>
    <row r="23" spans="1:20" s="342" customFormat="1" ht="19.5" customHeight="1">
      <c r="A23" s="348" t="s">
        <v>244</v>
      </c>
      <c r="B23" s="348" t="s">
        <v>5</v>
      </c>
      <c r="C23" s="348" t="s">
        <v>5</v>
      </c>
      <c r="D23" s="348" t="s">
        <v>245</v>
      </c>
      <c r="E23" s="349">
        <v>50000</v>
      </c>
      <c r="F23" s="350" t="s">
        <v>5</v>
      </c>
      <c r="G23" s="349">
        <v>50000</v>
      </c>
      <c r="H23" s="350" t="s">
        <v>5</v>
      </c>
      <c r="I23" s="350" t="s">
        <v>5</v>
      </c>
      <c r="J23" s="350" t="s">
        <v>5</v>
      </c>
      <c r="K23" s="350" t="s">
        <v>5</v>
      </c>
      <c r="L23" s="350" t="s">
        <v>5</v>
      </c>
      <c r="M23" s="350" t="s">
        <v>5</v>
      </c>
      <c r="N23" s="350" t="s">
        <v>5</v>
      </c>
      <c r="O23" s="350" t="s">
        <v>5</v>
      </c>
      <c r="P23" s="349">
        <v>50000</v>
      </c>
      <c r="Q23" s="350" t="s">
        <v>5</v>
      </c>
      <c r="R23" s="349">
        <v>50000</v>
      </c>
      <c r="S23" s="349">
        <v>50000</v>
      </c>
      <c r="T23" s="350" t="s">
        <v>5</v>
      </c>
    </row>
    <row r="24" spans="1:20" s="342" customFormat="1" ht="19.5" customHeight="1">
      <c r="A24" s="348" t="s">
        <v>118</v>
      </c>
      <c r="B24" s="348" t="s">
        <v>5</v>
      </c>
      <c r="C24" s="348" t="s">
        <v>5</v>
      </c>
      <c r="D24" s="348" t="s">
        <v>119</v>
      </c>
      <c r="E24" s="349">
        <v>1451468.81</v>
      </c>
      <c r="F24" s="350" t="s">
        <v>5</v>
      </c>
      <c r="G24" s="349">
        <v>1451468.81</v>
      </c>
      <c r="H24" s="349">
        <v>543000</v>
      </c>
      <c r="I24" s="350" t="s">
        <v>5</v>
      </c>
      <c r="J24" s="349">
        <v>543000</v>
      </c>
      <c r="K24" s="349">
        <v>586321.34</v>
      </c>
      <c r="L24" s="350" t="s">
        <v>5</v>
      </c>
      <c r="M24" s="350" t="s">
        <v>5</v>
      </c>
      <c r="N24" s="350" t="s">
        <v>5</v>
      </c>
      <c r="O24" s="349">
        <v>586321.34</v>
      </c>
      <c r="P24" s="349">
        <v>1408147.47</v>
      </c>
      <c r="Q24" s="350" t="s">
        <v>5</v>
      </c>
      <c r="R24" s="349">
        <v>1408147.47</v>
      </c>
      <c r="S24" s="349">
        <v>1408147.47</v>
      </c>
      <c r="T24" s="350" t="s">
        <v>5</v>
      </c>
    </row>
    <row r="25" spans="1:20" s="342" customFormat="1" ht="19.5" customHeight="1">
      <c r="A25" s="348" t="s">
        <v>246</v>
      </c>
      <c r="B25" s="348" t="s">
        <v>5</v>
      </c>
      <c r="C25" s="348" t="s">
        <v>5</v>
      </c>
      <c r="D25" s="348" t="s">
        <v>247</v>
      </c>
      <c r="E25" s="349">
        <v>583865.02</v>
      </c>
      <c r="F25" s="350" t="s">
        <v>5</v>
      </c>
      <c r="G25" s="349">
        <v>583865.02</v>
      </c>
      <c r="H25" s="350" t="s">
        <v>5</v>
      </c>
      <c r="I25" s="350" t="s">
        <v>5</v>
      </c>
      <c r="J25" s="350" t="s">
        <v>5</v>
      </c>
      <c r="K25" s="350" t="s">
        <v>5</v>
      </c>
      <c r="L25" s="350" t="s">
        <v>5</v>
      </c>
      <c r="M25" s="350" t="s">
        <v>5</v>
      </c>
      <c r="N25" s="350" t="s">
        <v>5</v>
      </c>
      <c r="O25" s="350" t="s">
        <v>5</v>
      </c>
      <c r="P25" s="349">
        <v>583865.02</v>
      </c>
      <c r="Q25" s="350" t="s">
        <v>5</v>
      </c>
      <c r="R25" s="349">
        <v>583865.02</v>
      </c>
      <c r="S25" s="349">
        <v>583865.02</v>
      </c>
      <c r="T25" s="350" t="s">
        <v>5</v>
      </c>
    </row>
    <row r="26" spans="1:20" s="342" customFormat="1" ht="19.5" customHeight="1">
      <c r="A26" s="348" t="s">
        <v>203</v>
      </c>
      <c r="B26" s="348" t="s">
        <v>5</v>
      </c>
      <c r="C26" s="348" t="s">
        <v>5</v>
      </c>
      <c r="D26" s="348" t="s">
        <v>204</v>
      </c>
      <c r="E26" s="349">
        <v>867603.79</v>
      </c>
      <c r="F26" s="350" t="s">
        <v>5</v>
      </c>
      <c r="G26" s="349">
        <v>867603.79</v>
      </c>
      <c r="H26" s="350" t="s">
        <v>5</v>
      </c>
      <c r="I26" s="350" t="s">
        <v>5</v>
      </c>
      <c r="J26" s="350" t="s">
        <v>5</v>
      </c>
      <c r="K26" s="349">
        <v>71000</v>
      </c>
      <c r="L26" s="350" t="s">
        <v>5</v>
      </c>
      <c r="M26" s="350" t="s">
        <v>5</v>
      </c>
      <c r="N26" s="350" t="s">
        <v>5</v>
      </c>
      <c r="O26" s="349">
        <v>71000</v>
      </c>
      <c r="P26" s="349">
        <v>796603.79</v>
      </c>
      <c r="Q26" s="350" t="s">
        <v>5</v>
      </c>
      <c r="R26" s="349">
        <v>796603.79</v>
      </c>
      <c r="S26" s="349">
        <v>796603.79</v>
      </c>
      <c r="T26" s="350" t="s">
        <v>5</v>
      </c>
    </row>
    <row r="27" spans="1:20" s="342" customFormat="1" ht="19.5" customHeight="1">
      <c r="A27" s="348" t="s">
        <v>120</v>
      </c>
      <c r="B27" s="348" t="s">
        <v>5</v>
      </c>
      <c r="C27" s="348" t="s">
        <v>5</v>
      </c>
      <c r="D27" s="348" t="s">
        <v>121</v>
      </c>
      <c r="E27" s="350" t="s">
        <v>5</v>
      </c>
      <c r="F27" s="350" t="s">
        <v>5</v>
      </c>
      <c r="G27" s="350" t="s">
        <v>5</v>
      </c>
      <c r="H27" s="349">
        <v>543000</v>
      </c>
      <c r="I27" s="350" t="s">
        <v>5</v>
      </c>
      <c r="J27" s="349">
        <v>543000</v>
      </c>
      <c r="K27" s="349">
        <v>515321.34</v>
      </c>
      <c r="L27" s="350" t="s">
        <v>5</v>
      </c>
      <c r="M27" s="350" t="s">
        <v>5</v>
      </c>
      <c r="N27" s="350" t="s">
        <v>5</v>
      </c>
      <c r="O27" s="349">
        <v>515321.34</v>
      </c>
      <c r="P27" s="349">
        <v>27678.66</v>
      </c>
      <c r="Q27" s="350" t="s">
        <v>5</v>
      </c>
      <c r="R27" s="349">
        <v>27678.66</v>
      </c>
      <c r="S27" s="349">
        <v>27678.66</v>
      </c>
      <c r="T27" s="350" t="s">
        <v>5</v>
      </c>
    </row>
    <row r="28" spans="1:20" s="342" customFormat="1" ht="19.5" customHeight="1">
      <c r="A28" s="348" t="s">
        <v>122</v>
      </c>
      <c r="B28" s="348" t="s">
        <v>5</v>
      </c>
      <c r="C28" s="348" t="s">
        <v>5</v>
      </c>
      <c r="D28" s="348" t="s">
        <v>123</v>
      </c>
      <c r="E28" s="349">
        <v>53189</v>
      </c>
      <c r="F28" s="350" t="s">
        <v>5</v>
      </c>
      <c r="G28" s="349">
        <v>53189</v>
      </c>
      <c r="H28" s="349">
        <v>163160.93</v>
      </c>
      <c r="I28" s="350" t="s">
        <v>5</v>
      </c>
      <c r="J28" s="349">
        <v>163160.93</v>
      </c>
      <c r="K28" s="349">
        <v>163160.93</v>
      </c>
      <c r="L28" s="350" t="s">
        <v>5</v>
      </c>
      <c r="M28" s="350" t="s">
        <v>5</v>
      </c>
      <c r="N28" s="350" t="s">
        <v>5</v>
      </c>
      <c r="O28" s="349">
        <v>163160.93</v>
      </c>
      <c r="P28" s="349">
        <v>53189</v>
      </c>
      <c r="Q28" s="350" t="s">
        <v>5</v>
      </c>
      <c r="R28" s="349">
        <v>53189</v>
      </c>
      <c r="S28" s="349">
        <v>53189</v>
      </c>
      <c r="T28" s="350" t="s">
        <v>5</v>
      </c>
    </row>
    <row r="29" spans="1:20" s="342" customFormat="1" ht="19.5" customHeight="1">
      <c r="A29" s="348" t="s">
        <v>124</v>
      </c>
      <c r="B29" s="348" t="s">
        <v>5</v>
      </c>
      <c r="C29" s="348" t="s">
        <v>5</v>
      </c>
      <c r="D29" s="348" t="s">
        <v>125</v>
      </c>
      <c r="E29" s="349">
        <v>53189</v>
      </c>
      <c r="F29" s="350" t="s">
        <v>5</v>
      </c>
      <c r="G29" s="349">
        <v>53189</v>
      </c>
      <c r="H29" s="349">
        <v>163160.93</v>
      </c>
      <c r="I29" s="350" t="s">
        <v>5</v>
      </c>
      <c r="J29" s="349">
        <v>163160.93</v>
      </c>
      <c r="K29" s="349">
        <v>163160.93</v>
      </c>
      <c r="L29" s="350" t="s">
        <v>5</v>
      </c>
      <c r="M29" s="350" t="s">
        <v>5</v>
      </c>
      <c r="N29" s="350" t="s">
        <v>5</v>
      </c>
      <c r="O29" s="349">
        <v>163160.93</v>
      </c>
      <c r="P29" s="349">
        <v>53189</v>
      </c>
      <c r="Q29" s="350" t="s">
        <v>5</v>
      </c>
      <c r="R29" s="349">
        <v>53189</v>
      </c>
      <c r="S29" s="349">
        <v>53189</v>
      </c>
      <c r="T29" s="350" t="s">
        <v>5</v>
      </c>
    </row>
    <row r="30" spans="1:20" s="342" customFormat="1" ht="19.5" customHeight="1">
      <c r="A30" s="348" t="s">
        <v>126</v>
      </c>
      <c r="B30" s="348" t="s">
        <v>5</v>
      </c>
      <c r="C30" s="348" t="s">
        <v>5</v>
      </c>
      <c r="D30" s="348" t="s">
        <v>127</v>
      </c>
      <c r="E30" s="349">
        <v>30000</v>
      </c>
      <c r="F30" s="350" t="s">
        <v>5</v>
      </c>
      <c r="G30" s="349">
        <v>30000</v>
      </c>
      <c r="H30" s="349">
        <v>163160.93</v>
      </c>
      <c r="I30" s="350" t="s">
        <v>5</v>
      </c>
      <c r="J30" s="349">
        <v>163160.93</v>
      </c>
      <c r="K30" s="349">
        <v>163160.93</v>
      </c>
      <c r="L30" s="350" t="s">
        <v>5</v>
      </c>
      <c r="M30" s="350" t="s">
        <v>5</v>
      </c>
      <c r="N30" s="350" t="s">
        <v>5</v>
      </c>
      <c r="O30" s="349">
        <v>163160.93</v>
      </c>
      <c r="P30" s="349">
        <v>30000</v>
      </c>
      <c r="Q30" s="350" t="s">
        <v>5</v>
      </c>
      <c r="R30" s="349">
        <v>30000</v>
      </c>
      <c r="S30" s="349">
        <v>30000</v>
      </c>
      <c r="T30" s="350" t="s">
        <v>5</v>
      </c>
    </row>
    <row r="31" spans="1:20" s="342" customFormat="1" ht="19.5" customHeight="1">
      <c r="A31" s="348" t="s">
        <v>248</v>
      </c>
      <c r="B31" s="348" t="s">
        <v>5</v>
      </c>
      <c r="C31" s="348" t="s">
        <v>5</v>
      </c>
      <c r="D31" s="348" t="s">
        <v>249</v>
      </c>
      <c r="E31" s="349">
        <v>23189</v>
      </c>
      <c r="F31" s="350" t="s">
        <v>5</v>
      </c>
      <c r="G31" s="349">
        <v>23189</v>
      </c>
      <c r="H31" s="350" t="s">
        <v>5</v>
      </c>
      <c r="I31" s="350" t="s">
        <v>5</v>
      </c>
      <c r="J31" s="350" t="s">
        <v>5</v>
      </c>
      <c r="K31" s="350" t="s">
        <v>5</v>
      </c>
      <c r="L31" s="350" t="s">
        <v>5</v>
      </c>
      <c r="M31" s="350" t="s">
        <v>5</v>
      </c>
      <c r="N31" s="350" t="s">
        <v>5</v>
      </c>
      <c r="O31" s="350" t="s">
        <v>5</v>
      </c>
      <c r="P31" s="349">
        <v>23189</v>
      </c>
      <c r="Q31" s="350" t="s">
        <v>5</v>
      </c>
      <c r="R31" s="349">
        <v>23189</v>
      </c>
      <c r="S31" s="349">
        <v>23189</v>
      </c>
      <c r="T31" s="350" t="s">
        <v>5</v>
      </c>
    </row>
    <row r="32" spans="1:20" s="342" customFormat="1" ht="19.5" customHeight="1">
      <c r="A32" s="348" t="s">
        <v>128</v>
      </c>
      <c r="B32" s="348" t="s">
        <v>5</v>
      </c>
      <c r="C32" s="348" t="s">
        <v>5</v>
      </c>
      <c r="D32" s="348" t="s">
        <v>129</v>
      </c>
      <c r="E32" s="350" t="s">
        <v>5</v>
      </c>
      <c r="F32" s="350" t="s">
        <v>5</v>
      </c>
      <c r="G32" s="350" t="s">
        <v>5</v>
      </c>
      <c r="H32" s="349">
        <v>1645450.55</v>
      </c>
      <c r="I32" s="349">
        <v>1644731.55</v>
      </c>
      <c r="J32" s="349">
        <v>719</v>
      </c>
      <c r="K32" s="349">
        <v>1644731.55</v>
      </c>
      <c r="L32" s="349">
        <v>1644731.55</v>
      </c>
      <c r="M32" s="349">
        <v>1644731.55</v>
      </c>
      <c r="N32" s="350" t="s">
        <v>5</v>
      </c>
      <c r="O32" s="350" t="s">
        <v>5</v>
      </c>
      <c r="P32" s="349">
        <v>719</v>
      </c>
      <c r="Q32" s="350" t="s">
        <v>5</v>
      </c>
      <c r="R32" s="349">
        <v>719</v>
      </c>
      <c r="S32" s="349">
        <v>719</v>
      </c>
      <c r="T32" s="350" t="s">
        <v>5</v>
      </c>
    </row>
    <row r="33" spans="1:20" s="342" customFormat="1" ht="19.5" customHeight="1">
      <c r="A33" s="348" t="s">
        <v>130</v>
      </c>
      <c r="B33" s="348" t="s">
        <v>5</v>
      </c>
      <c r="C33" s="348" t="s">
        <v>5</v>
      </c>
      <c r="D33" s="348" t="s">
        <v>131</v>
      </c>
      <c r="E33" s="350" t="s">
        <v>5</v>
      </c>
      <c r="F33" s="350" t="s">
        <v>5</v>
      </c>
      <c r="G33" s="350" t="s">
        <v>5</v>
      </c>
      <c r="H33" s="349">
        <v>1644731.55</v>
      </c>
      <c r="I33" s="349">
        <v>1644731.55</v>
      </c>
      <c r="J33" s="350" t="s">
        <v>5</v>
      </c>
      <c r="K33" s="349">
        <v>1644731.55</v>
      </c>
      <c r="L33" s="349">
        <v>1644731.55</v>
      </c>
      <c r="M33" s="349">
        <v>1644731.55</v>
      </c>
      <c r="N33" s="350" t="s">
        <v>5</v>
      </c>
      <c r="O33" s="350" t="s">
        <v>5</v>
      </c>
      <c r="P33" s="350" t="s">
        <v>5</v>
      </c>
      <c r="Q33" s="350" t="s">
        <v>5</v>
      </c>
      <c r="R33" s="350" t="s">
        <v>5</v>
      </c>
      <c r="S33" s="350" t="s">
        <v>5</v>
      </c>
      <c r="T33" s="350" t="s">
        <v>5</v>
      </c>
    </row>
    <row r="34" spans="1:20" s="342" customFormat="1" ht="19.5" customHeight="1">
      <c r="A34" s="348" t="s">
        <v>132</v>
      </c>
      <c r="B34" s="348" t="s">
        <v>5</v>
      </c>
      <c r="C34" s="348" t="s">
        <v>5</v>
      </c>
      <c r="D34" s="348" t="s">
        <v>133</v>
      </c>
      <c r="E34" s="350" t="s">
        <v>5</v>
      </c>
      <c r="F34" s="350" t="s">
        <v>5</v>
      </c>
      <c r="G34" s="350" t="s">
        <v>5</v>
      </c>
      <c r="H34" s="349">
        <v>547488</v>
      </c>
      <c r="I34" s="349">
        <v>547488</v>
      </c>
      <c r="J34" s="350" t="s">
        <v>5</v>
      </c>
      <c r="K34" s="349">
        <v>547488</v>
      </c>
      <c r="L34" s="349">
        <v>547488</v>
      </c>
      <c r="M34" s="349">
        <v>547488</v>
      </c>
      <c r="N34" s="350" t="s">
        <v>5</v>
      </c>
      <c r="O34" s="350" t="s">
        <v>5</v>
      </c>
      <c r="P34" s="350" t="s">
        <v>5</v>
      </c>
      <c r="Q34" s="350" t="s">
        <v>5</v>
      </c>
      <c r="R34" s="350" t="s">
        <v>5</v>
      </c>
      <c r="S34" s="350" t="s">
        <v>5</v>
      </c>
      <c r="T34" s="350" t="s">
        <v>5</v>
      </c>
    </row>
    <row r="35" spans="1:20" s="342" customFormat="1" ht="19.5" customHeight="1">
      <c r="A35" s="348" t="s">
        <v>134</v>
      </c>
      <c r="B35" s="348" t="s">
        <v>5</v>
      </c>
      <c r="C35" s="348" t="s">
        <v>5</v>
      </c>
      <c r="D35" s="348" t="s">
        <v>135</v>
      </c>
      <c r="E35" s="350" t="s">
        <v>5</v>
      </c>
      <c r="F35" s="350" t="s">
        <v>5</v>
      </c>
      <c r="G35" s="350" t="s">
        <v>5</v>
      </c>
      <c r="H35" s="349">
        <v>13807.8</v>
      </c>
      <c r="I35" s="349">
        <v>13807.8</v>
      </c>
      <c r="J35" s="350" t="s">
        <v>5</v>
      </c>
      <c r="K35" s="349">
        <v>13807.8</v>
      </c>
      <c r="L35" s="349">
        <v>13807.8</v>
      </c>
      <c r="M35" s="349">
        <v>13807.8</v>
      </c>
      <c r="N35" s="350" t="s">
        <v>5</v>
      </c>
      <c r="O35" s="350" t="s">
        <v>5</v>
      </c>
      <c r="P35" s="350" t="s">
        <v>5</v>
      </c>
      <c r="Q35" s="350" t="s">
        <v>5</v>
      </c>
      <c r="R35" s="350" t="s">
        <v>5</v>
      </c>
      <c r="S35" s="350" t="s">
        <v>5</v>
      </c>
      <c r="T35" s="350" t="s">
        <v>5</v>
      </c>
    </row>
    <row r="36" spans="1:20" s="342" customFormat="1" ht="19.5" customHeight="1">
      <c r="A36" s="348" t="s">
        <v>136</v>
      </c>
      <c r="B36" s="348" t="s">
        <v>5</v>
      </c>
      <c r="C36" s="348" t="s">
        <v>5</v>
      </c>
      <c r="D36" s="348" t="s">
        <v>137</v>
      </c>
      <c r="E36" s="350" t="s">
        <v>5</v>
      </c>
      <c r="F36" s="350" t="s">
        <v>5</v>
      </c>
      <c r="G36" s="350" t="s">
        <v>5</v>
      </c>
      <c r="H36" s="349">
        <v>1013291.36</v>
      </c>
      <c r="I36" s="349">
        <v>1013291.36</v>
      </c>
      <c r="J36" s="350" t="s">
        <v>5</v>
      </c>
      <c r="K36" s="349">
        <v>1013291.36</v>
      </c>
      <c r="L36" s="349">
        <v>1013291.36</v>
      </c>
      <c r="M36" s="349">
        <v>1013291.36</v>
      </c>
      <c r="N36" s="350" t="s">
        <v>5</v>
      </c>
      <c r="O36" s="350" t="s">
        <v>5</v>
      </c>
      <c r="P36" s="350" t="s">
        <v>5</v>
      </c>
      <c r="Q36" s="350" t="s">
        <v>5</v>
      </c>
      <c r="R36" s="350" t="s">
        <v>5</v>
      </c>
      <c r="S36" s="350" t="s">
        <v>5</v>
      </c>
      <c r="T36" s="350" t="s">
        <v>5</v>
      </c>
    </row>
    <row r="37" spans="1:20" s="342" customFormat="1" ht="19.5" customHeight="1">
      <c r="A37" s="348" t="s">
        <v>138</v>
      </c>
      <c r="B37" s="348" t="s">
        <v>5</v>
      </c>
      <c r="C37" s="348" t="s">
        <v>5</v>
      </c>
      <c r="D37" s="348" t="s">
        <v>139</v>
      </c>
      <c r="E37" s="350" t="s">
        <v>5</v>
      </c>
      <c r="F37" s="350" t="s">
        <v>5</v>
      </c>
      <c r="G37" s="350" t="s">
        <v>5</v>
      </c>
      <c r="H37" s="349">
        <v>70144.39</v>
      </c>
      <c r="I37" s="349">
        <v>70144.39</v>
      </c>
      <c r="J37" s="350" t="s">
        <v>5</v>
      </c>
      <c r="K37" s="349">
        <v>70144.39</v>
      </c>
      <c r="L37" s="349">
        <v>70144.39</v>
      </c>
      <c r="M37" s="349">
        <v>70144.39</v>
      </c>
      <c r="N37" s="350" t="s">
        <v>5</v>
      </c>
      <c r="O37" s="350" t="s">
        <v>5</v>
      </c>
      <c r="P37" s="350" t="s">
        <v>5</v>
      </c>
      <c r="Q37" s="350" t="s">
        <v>5</v>
      </c>
      <c r="R37" s="350" t="s">
        <v>5</v>
      </c>
      <c r="S37" s="350" t="s">
        <v>5</v>
      </c>
      <c r="T37" s="350" t="s">
        <v>5</v>
      </c>
    </row>
    <row r="38" spans="1:20" s="342" customFormat="1" ht="19.5" customHeight="1">
      <c r="A38" s="348" t="s">
        <v>140</v>
      </c>
      <c r="B38" s="348" t="s">
        <v>5</v>
      </c>
      <c r="C38" s="348" t="s">
        <v>5</v>
      </c>
      <c r="D38" s="348" t="s">
        <v>141</v>
      </c>
      <c r="E38" s="350" t="s">
        <v>5</v>
      </c>
      <c r="F38" s="350" t="s">
        <v>5</v>
      </c>
      <c r="G38" s="350" t="s">
        <v>5</v>
      </c>
      <c r="H38" s="349">
        <v>719</v>
      </c>
      <c r="I38" s="350" t="s">
        <v>5</v>
      </c>
      <c r="J38" s="349">
        <v>719</v>
      </c>
      <c r="K38" s="350" t="s">
        <v>5</v>
      </c>
      <c r="L38" s="350" t="s">
        <v>5</v>
      </c>
      <c r="M38" s="350" t="s">
        <v>5</v>
      </c>
      <c r="N38" s="350" t="s">
        <v>5</v>
      </c>
      <c r="O38" s="350" t="s">
        <v>5</v>
      </c>
      <c r="P38" s="349">
        <v>719</v>
      </c>
      <c r="Q38" s="350" t="s">
        <v>5</v>
      </c>
      <c r="R38" s="349">
        <v>719</v>
      </c>
      <c r="S38" s="349">
        <v>719</v>
      </c>
      <c r="T38" s="350" t="s">
        <v>5</v>
      </c>
    </row>
    <row r="39" spans="1:20" s="342" customFormat="1" ht="19.5" customHeight="1">
      <c r="A39" s="348" t="s">
        <v>142</v>
      </c>
      <c r="B39" s="348" t="s">
        <v>5</v>
      </c>
      <c r="C39" s="348" t="s">
        <v>5</v>
      </c>
      <c r="D39" s="348" t="s">
        <v>143</v>
      </c>
      <c r="E39" s="350" t="s">
        <v>5</v>
      </c>
      <c r="F39" s="350" t="s">
        <v>5</v>
      </c>
      <c r="G39" s="350" t="s">
        <v>5</v>
      </c>
      <c r="H39" s="349">
        <v>719</v>
      </c>
      <c r="I39" s="350" t="s">
        <v>5</v>
      </c>
      <c r="J39" s="349">
        <v>719</v>
      </c>
      <c r="K39" s="350" t="s">
        <v>5</v>
      </c>
      <c r="L39" s="350" t="s">
        <v>5</v>
      </c>
      <c r="M39" s="350" t="s">
        <v>5</v>
      </c>
      <c r="N39" s="350" t="s">
        <v>5</v>
      </c>
      <c r="O39" s="350" t="s">
        <v>5</v>
      </c>
      <c r="P39" s="349">
        <v>719</v>
      </c>
      <c r="Q39" s="350" t="s">
        <v>5</v>
      </c>
      <c r="R39" s="349">
        <v>719</v>
      </c>
      <c r="S39" s="349">
        <v>719</v>
      </c>
      <c r="T39" s="350" t="s">
        <v>5</v>
      </c>
    </row>
    <row r="40" spans="1:20" s="342" customFormat="1" ht="19.5" customHeight="1">
      <c r="A40" s="348" t="s">
        <v>144</v>
      </c>
      <c r="B40" s="348" t="s">
        <v>5</v>
      </c>
      <c r="C40" s="348" t="s">
        <v>5</v>
      </c>
      <c r="D40" s="348" t="s">
        <v>145</v>
      </c>
      <c r="E40" s="350" t="s">
        <v>5</v>
      </c>
      <c r="F40" s="350" t="s">
        <v>5</v>
      </c>
      <c r="G40" s="350" t="s">
        <v>5</v>
      </c>
      <c r="H40" s="349">
        <v>838386.88</v>
      </c>
      <c r="I40" s="349">
        <v>838386.88</v>
      </c>
      <c r="J40" s="350" t="s">
        <v>5</v>
      </c>
      <c r="K40" s="349">
        <v>838386.88</v>
      </c>
      <c r="L40" s="349">
        <v>838386.88</v>
      </c>
      <c r="M40" s="349">
        <v>838386.88</v>
      </c>
      <c r="N40" s="350" t="s">
        <v>5</v>
      </c>
      <c r="O40" s="350" t="s">
        <v>5</v>
      </c>
      <c r="P40" s="350" t="s">
        <v>5</v>
      </c>
      <c r="Q40" s="350" t="s">
        <v>5</v>
      </c>
      <c r="R40" s="350" t="s">
        <v>5</v>
      </c>
      <c r="S40" s="350" t="s">
        <v>5</v>
      </c>
      <c r="T40" s="350" t="s">
        <v>5</v>
      </c>
    </row>
    <row r="41" spans="1:20" s="342" customFormat="1" ht="19.5" customHeight="1">
      <c r="A41" s="348" t="s">
        <v>146</v>
      </c>
      <c r="B41" s="348" t="s">
        <v>5</v>
      </c>
      <c r="C41" s="348" t="s">
        <v>5</v>
      </c>
      <c r="D41" s="348" t="s">
        <v>147</v>
      </c>
      <c r="E41" s="350" t="s">
        <v>5</v>
      </c>
      <c r="F41" s="350" t="s">
        <v>5</v>
      </c>
      <c r="G41" s="350" t="s">
        <v>5</v>
      </c>
      <c r="H41" s="349">
        <v>838386.88</v>
      </c>
      <c r="I41" s="349">
        <v>838386.88</v>
      </c>
      <c r="J41" s="350" t="s">
        <v>5</v>
      </c>
      <c r="K41" s="349">
        <v>838386.88</v>
      </c>
      <c r="L41" s="349">
        <v>838386.88</v>
      </c>
      <c r="M41" s="349">
        <v>838386.88</v>
      </c>
      <c r="N41" s="350" t="s">
        <v>5</v>
      </c>
      <c r="O41" s="350" t="s">
        <v>5</v>
      </c>
      <c r="P41" s="350" t="s">
        <v>5</v>
      </c>
      <c r="Q41" s="350" t="s">
        <v>5</v>
      </c>
      <c r="R41" s="350" t="s">
        <v>5</v>
      </c>
      <c r="S41" s="350" t="s">
        <v>5</v>
      </c>
      <c r="T41" s="350" t="s">
        <v>5</v>
      </c>
    </row>
    <row r="42" spans="1:20" s="342" customFormat="1" ht="19.5" customHeight="1">
      <c r="A42" s="348" t="s">
        <v>148</v>
      </c>
      <c r="B42" s="348" t="s">
        <v>5</v>
      </c>
      <c r="C42" s="348" t="s">
        <v>5</v>
      </c>
      <c r="D42" s="348" t="s">
        <v>149</v>
      </c>
      <c r="E42" s="350" t="s">
        <v>5</v>
      </c>
      <c r="F42" s="350" t="s">
        <v>5</v>
      </c>
      <c r="G42" s="350" t="s">
        <v>5</v>
      </c>
      <c r="H42" s="349">
        <v>115200.92</v>
      </c>
      <c r="I42" s="349">
        <v>115200.92</v>
      </c>
      <c r="J42" s="350" t="s">
        <v>5</v>
      </c>
      <c r="K42" s="349">
        <v>115200.92</v>
      </c>
      <c r="L42" s="349">
        <v>115200.92</v>
      </c>
      <c r="M42" s="349">
        <v>115200.92</v>
      </c>
      <c r="N42" s="350" t="s">
        <v>5</v>
      </c>
      <c r="O42" s="350" t="s">
        <v>5</v>
      </c>
      <c r="P42" s="350" t="s">
        <v>5</v>
      </c>
      <c r="Q42" s="350" t="s">
        <v>5</v>
      </c>
      <c r="R42" s="350" t="s">
        <v>5</v>
      </c>
      <c r="S42" s="350" t="s">
        <v>5</v>
      </c>
      <c r="T42" s="350" t="s">
        <v>5</v>
      </c>
    </row>
    <row r="43" spans="1:20" s="342" customFormat="1" ht="19.5" customHeight="1">
      <c r="A43" s="348" t="s">
        <v>150</v>
      </c>
      <c r="B43" s="348" t="s">
        <v>5</v>
      </c>
      <c r="C43" s="348" t="s">
        <v>5</v>
      </c>
      <c r="D43" s="348" t="s">
        <v>151</v>
      </c>
      <c r="E43" s="350" t="s">
        <v>5</v>
      </c>
      <c r="F43" s="350" t="s">
        <v>5</v>
      </c>
      <c r="G43" s="350" t="s">
        <v>5</v>
      </c>
      <c r="H43" s="349">
        <v>429253</v>
      </c>
      <c r="I43" s="349">
        <v>429253</v>
      </c>
      <c r="J43" s="350" t="s">
        <v>5</v>
      </c>
      <c r="K43" s="349">
        <v>429253</v>
      </c>
      <c r="L43" s="349">
        <v>429253</v>
      </c>
      <c r="M43" s="349">
        <v>429253</v>
      </c>
      <c r="N43" s="350" t="s">
        <v>5</v>
      </c>
      <c r="O43" s="350" t="s">
        <v>5</v>
      </c>
      <c r="P43" s="350" t="s">
        <v>5</v>
      </c>
      <c r="Q43" s="350" t="s">
        <v>5</v>
      </c>
      <c r="R43" s="350" t="s">
        <v>5</v>
      </c>
      <c r="S43" s="350" t="s">
        <v>5</v>
      </c>
      <c r="T43" s="350" t="s">
        <v>5</v>
      </c>
    </row>
    <row r="44" spans="1:20" s="342" customFormat="1" ht="19.5" customHeight="1">
      <c r="A44" s="348" t="s">
        <v>152</v>
      </c>
      <c r="B44" s="348" t="s">
        <v>5</v>
      </c>
      <c r="C44" s="348" t="s">
        <v>5</v>
      </c>
      <c r="D44" s="348" t="s">
        <v>153</v>
      </c>
      <c r="E44" s="350" t="s">
        <v>5</v>
      </c>
      <c r="F44" s="350" t="s">
        <v>5</v>
      </c>
      <c r="G44" s="350" t="s">
        <v>5</v>
      </c>
      <c r="H44" s="349">
        <v>293932.96</v>
      </c>
      <c r="I44" s="349">
        <v>293932.96</v>
      </c>
      <c r="J44" s="350" t="s">
        <v>5</v>
      </c>
      <c r="K44" s="349">
        <v>293932.96</v>
      </c>
      <c r="L44" s="349">
        <v>293932.96</v>
      </c>
      <c r="M44" s="349">
        <v>293932.96</v>
      </c>
      <c r="N44" s="350" t="s">
        <v>5</v>
      </c>
      <c r="O44" s="350" t="s">
        <v>5</v>
      </c>
      <c r="P44" s="350" t="s">
        <v>5</v>
      </c>
      <c r="Q44" s="350" t="s">
        <v>5</v>
      </c>
      <c r="R44" s="350" t="s">
        <v>5</v>
      </c>
      <c r="S44" s="350" t="s">
        <v>5</v>
      </c>
      <c r="T44" s="350" t="s">
        <v>5</v>
      </c>
    </row>
    <row r="45" spans="1:20" s="342" customFormat="1" ht="19.5" customHeight="1">
      <c r="A45" s="348" t="s">
        <v>160</v>
      </c>
      <c r="B45" s="348" t="s">
        <v>5</v>
      </c>
      <c r="C45" s="348" t="s">
        <v>5</v>
      </c>
      <c r="D45" s="348" t="s">
        <v>161</v>
      </c>
      <c r="E45" s="350" t="s">
        <v>5</v>
      </c>
      <c r="F45" s="350" t="s">
        <v>5</v>
      </c>
      <c r="G45" s="350" t="s">
        <v>5</v>
      </c>
      <c r="H45" s="349">
        <v>174367.4</v>
      </c>
      <c r="I45" s="350" t="s">
        <v>5</v>
      </c>
      <c r="J45" s="349">
        <v>174367.4</v>
      </c>
      <c r="K45" s="349">
        <v>174367.4</v>
      </c>
      <c r="L45" s="350" t="s">
        <v>5</v>
      </c>
      <c r="M45" s="350" t="s">
        <v>5</v>
      </c>
      <c r="N45" s="350" t="s">
        <v>5</v>
      </c>
      <c r="O45" s="349">
        <v>174367.4</v>
      </c>
      <c r="P45" s="350" t="s">
        <v>5</v>
      </c>
      <c r="Q45" s="350" t="s">
        <v>5</v>
      </c>
      <c r="R45" s="350" t="s">
        <v>5</v>
      </c>
      <c r="S45" s="350" t="s">
        <v>5</v>
      </c>
      <c r="T45" s="350" t="s">
        <v>5</v>
      </c>
    </row>
    <row r="46" spans="1:20" s="342" customFormat="1" ht="19.5" customHeight="1">
      <c r="A46" s="348" t="s">
        <v>162</v>
      </c>
      <c r="B46" s="348" t="s">
        <v>5</v>
      </c>
      <c r="C46" s="348" t="s">
        <v>5</v>
      </c>
      <c r="D46" s="348" t="s">
        <v>163</v>
      </c>
      <c r="E46" s="350" t="s">
        <v>5</v>
      </c>
      <c r="F46" s="350" t="s">
        <v>5</v>
      </c>
      <c r="G46" s="350" t="s">
        <v>5</v>
      </c>
      <c r="H46" s="349">
        <v>174367.4</v>
      </c>
      <c r="I46" s="350" t="s">
        <v>5</v>
      </c>
      <c r="J46" s="349">
        <v>174367.4</v>
      </c>
      <c r="K46" s="349">
        <v>174367.4</v>
      </c>
      <c r="L46" s="350" t="s">
        <v>5</v>
      </c>
      <c r="M46" s="350" t="s">
        <v>5</v>
      </c>
      <c r="N46" s="350" t="s">
        <v>5</v>
      </c>
      <c r="O46" s="349">
        <v>174367.4</v>
      </c>
      <c r="P46" s="350" t="s">
        <v>5</v>
      </c>
      <c r="Q46" s="350" t="s">
        <v>5</v>
      </c>
      <c r="R46" s="350" t="s">
        <v>5</v>
      </c>
      <c r="S46" s="350" t="s">
        <v>5</v>
      </c>
      <c r="T46" s="350" t="s">
        <v>5</v>
      </c>
    </row>
    <row r="47" spans="1:20" s="342" customFormat="1" ht="19.5" customHeight="1">
      <c r="A47" s="348" t="s">
        <v>164</v>
      </c>
      <c r="B47" s="348" t="s">
        <v>5</v>
      </c>
      <c r="C47" s="348" t="s">
        <v>5</v>
      </c>
      <c r="D47" s="348" t="s">
        <v>165</v>
      </c>
      <c r="E47" s="350" t="s">
        <v>5</v>
      </c>
      <c r="F47" s="350" t="s">
        <v>5</v>
      </c>
      <c r="G47" s="350" t="s">
        <v>5</v>
      </c>
      <c r="H47" s="349">
        <v>111087.4</v>
      </c>
      <c r="I47" s="350" t="s">
        <v>5</v>
      </c>
      <c r="J47" s="349">
        <v>111087.4</v>
      </c>
      <c r="K47" s="349">
        <v>111087.4</v>
      </c>
      <c r="L47" s="350" t="s">
        <v>5</v>
      </c>
      <c r="M47" s="350" t="s">
        <v>5</v>
      </c>
      <c r="N47" s="350" t="s">
        <v>5</v>
      </c>
      <c r="O47" s="349">
        <v>111087.4</v>
      </c>
      <c r="P47" s="350" t="s">
        <v>5</v>
      </c>
      <c r="Q47" s="350" t="s">
        <v>5</v>
      </c>
      <c r="R47" s="350" t="s">
        <v>5</v>
      </c>
      <c r="S47" s="350" t="s">
        <v>5</v>
      </c>
      <c r="T47" s="350" t="s">
        <v>5</v>
      </c>
    </row>
    <row r="48" spans="1:20" s="342" customFormat="1" ht="19.5" customHeight="1">
      <c r="A48" s="348" t="s">
        <v>166</v>
      </c>
      <c r="B48" s="348" t="s">
        <v>5</v>
      </c>
      <c r="C48" s="348" t="s">
        <v>5</v>
      </c>
      <c r="D48" s="348" t="s">
        <v>167</v>
      </c>
      <c r="E48" s="350" t="s">
        <v>5</v>
      </c>
      <c r="F48" s="350" t="s">
        <v>5</v>
      </c>
      <c r="G48" s="350" t="s">
        <v>5</v>
      </c>
      <c r="H48" s="349">
        <v>63280</v>
      </c>
      <c r="I48" s="350" t="s">
        <v>5</v>
      </c>
      <c r="J48" s="349">
        <v>63280</v>
      </c>
      <c r="K48" s="349">
        <v>63280</v>
      </c>
      <c r="L48" s="350" t="s">
        <v>5</v>
      </c>
      <c r="M48" s="350" t="s">
        <v>5</v>
      </c>
      <c r="N48" s="350" t="s">
        <v>5</v>
      </c>
      <c r="O48" s="349">
        <v>63280</v>
      </c>
      <c r="P48" s="350" t="s">
        <v>5</v>
      </c>
      <c r="Q48" s="350" t="s">
        <v>5</v>
      </c>
      <c r="R48" s="350" t="s">
        <v>5</v>
      </c>
      <c r="S48" s="350" t="s">
        <v>5</v>
      </c>
      <c r="T48" s="350" t="s">
        <v>5</v>
      </c>
    </row>
    <row r="49" spans="1:20" s="342" customFormat="1" ht="19.5" customHeight="1">
      <c r="A49" s="348" t="s">
        <v>168</v>
      </c>
      <c r="B49" s="348" t="s">
        <v>5</v>
      </c>
      <c r="C49" s="348" t="s">
        <v>5</v>
      </c>
      <c r="D49" s="348" t="s">
        <v>169</v>
      </c>
      <c r="E49" s="350" t="s">
        <v>5</v>
      </c>
      <c r="F49" s="350" t="s">
        <v>5</v>
      </c>
      <c r="G49" s="350" t="s">
        <v>5</v>
      </c>
      <c r="H49" s="349">
        <v>1165570</v>
      </c>
      <c r="I49" s="349">
        <v>1165570</v>
      </c>
      <c r="J49" s="350" t="s">
        <v>5</v>
      </c>
      <c r="K49" s="349">
        <v>1165570</v>
      </c>
      <c r="L49" s="349">
        <v>1165570</v>
      </c>
      <c r="M49" s="349">
        <v>1165570</v>
      </c>
      <c r="N49" s="350" t="s">
        <v>5</v>
      </c>
      <c r="O49" s="350" t="s">
        <v>5</v>
      </c>
      <c r="P49" s="350" t="s">
        <v>5</v>
      </c>
      <c r="Q49" s="350" t="s">
        <v>5</v>
      </c>
      <c r="R49" s="350" t="s">
        <v>5</v>
      </c>
      <c r="S49" s="350" t="s">
        <v>5</v>
      </c>
      <c r="T49" s="350" t="s">
        <v>5</v>
      </c>
    </row>
    <row r="50" spans="1:20" s="342" customFormat="1" ht="19.5" customHeight="1">
      <c r="A50" s="348" t="s">
        <v>170</v>
      </c>
      <c r="B50" s="348" t="s">
        <v>5</v>
      </c>
      <c r="C50" s="348" t="s">
        <v>5</v>
      </c>
      <c r="D50" s="348" t="s">
        <v>171</v>
      </c>
      <c r="E50" s="350" t="s">
        <v>5</v>
      </c>
      <c r="F50" s="350" t="s">
        <v>5</v>
      </c>
      <c r="G50" s="350" t="s">
        <v>5</v>
      </c>
      <c r="H50" s="349">
        <v>1165570</v>
      </c>
      <c r="I50" s="349">
        <v>1165570</v>
      </c>
      <c r="J50" s="350" t="s">
        <v>5</v>
      </c>
      <c r="K50" s="349">
        <v>1165570</v>
      </c>
      <c r="L50" s="349">
        <v>1165570</v>
      </c>
      <c r="M50" s="349">
        <v>1165570</v>
      </c>
      <c r="N50" s="350" t="s">
        <v>5</v>
      </c>
      <c r="O50" s="350" t="s">
        <v>5</v>
      </c>
      <c r="P50" s="350" t="s">
        <v>5</v>
      </c>
      <c r="Q50" s="350" t="s">
        <v>5</v>
      </c>
      <c r="R50" s="350" t="s">
        <v>5</v>
      </c>
      <c r="S50" s="350" t="s">
        <v>5</v>
      </c>
      <c r="T50" s="350" t="s">
        <v>5</v>
      </c>
    </row>
    <row r="51" spans="1:20" s="342" customFormat="1" ht="19.5" customHeight="1">
      <c r="A51" s="348" t="s">
        <v>172</v>
      </c>
      <c r="B51" s="348" t="s">
        <v>5</v>
      </c>
      <c r="C51" s="348" t="s">
        <v>5</v>
      </c>
      <c r="D51" s="348" t="s">
        <v>173</v>
      </c>
      <c r="E51" s="350" t="s">
        <v>5</v>
      </c>
      <c r="F51" s="350" t="s">
        <v>5</v>
      </c>
      <c r="G51" s="350" t="s">
        <v>5</v>
      </c>
      <c r="H51" s="349">
        <v>1165570</v>
      </c>
      <c r="I51" s="349">
        <v>1165570</v>
      </c>
      <c r="J51" s="350" t="s">
        <v>5</v>
      </c>
      <c r="K51" s="349">
        <v>1165570</v>
      </c>
      <c r="L51" s="349">
        <v>1165570</v>
      </c>
      <c r="M51" s="349">
        <v>1165570</v>
      </c>
      <c r="N51" s="350" t="s">
        <v>5</v>
      </c>
      <c r="O51" s="350" t="s">
        <v>5</v>
      </c>
      <c r="P51" s="350" t="s">
        <v>5</v>
      </c>
      <c r="Q51" s="350" t="s">
        <v>5</v>
      </c>
      <c r="R51" s="350" t="s">
        <v>5</v>
      </c>
      <c r="S51" s="350" t="s">
        <v>5</v>
      </c>
      <c r="T51" s="350" t="s">
        <v>5</v>
      </c>
    </row>
    <row r="52" spans="1:20" s="342" customFormat="1" ht="19.5" customHeight="1">
      <c r="A52" s="348" t="s">
        <v>174</v>
      </c>
      <c r="B52" s="348" t="s">
        <v>5</v>
      </c>
      <c r="C52" s="348" t="s">
        <v>5</v>
      </c>
      <c r="D52" s="348" t="s">
        <v>175</v>
      </c>
      <c r="E52" s="350" t="s">
        <v>5</v>
      </c>
      <c r="F52" s="350" t="s">
        <v>5</v>
      </c>
      <c r="G52" s="350" t="s">
        <v>5</v>
      </c>
      <c r="H52" s="349">
        <v>705456</v>
      </c>
      <c r="I52" s="349">
        <v>705456</v>
      </c>
      <c r="J52" s="350" t="s">
        <v>5</v>
      </c>
      <c r="K52" s="349">
        <v>705456</v>
      </c>
      <c r="L52" s="349">
        <v>705456</v>
      </c>
      <c r="M52" s="349">
        <v>705456</v>
      </c>
      <c r="N52" s="350" t="s">
        <v>5</v>
      </c>
      <c r="O52" s="350" t="s">
        <v>5</v>
      </c>
      <c r="P52" s="350" t="s">
        <v>5</v>
      </c>
      <c r="Q52" s="350" t="s">
        <v>5</v>
      </c>
      <c r="R52" s="350" t="s">
        <v>5</v>
      </c>
      <c r="S52" s="350" t="s">
        <v>5</v>
      </c>
      <c r="T52" s="350" t="s">
        <v>5</v>
      </c>
    </row>
    <row r="53" spans="1:20" s="342" customFormat="1" ht="19.5" customHeight="1">
      <c r="A53" s="348" t="s">
        <v>176</v>
      </c>
      <c r="B53" s="348" t="s">
        <v>5</v>
      </c>
      <c r="C53" s="348" t="s">
        <v>5</v>
      </c>
      <c r="D53" s="348" t="s">
        <v>177</v>
      </c>
      <c r="E53" s="350" t="s">
        <v>5</v>
      </c>
      <c r="F53" s="350" t="s">
        <v>5</v>
      </c>
      <c r="G53" s="350" t="s">
        <v>5</v>
      </c>
      <c r="H53" s="349">
        <v>705456</v>
      </c>
      <c r="I53" s="349">
        <v>705456</v>
      </c>
      <c r="J53" s="350" t="s">
        <v>5</v>
      </c>
      <c r="K53" s="349">
        <v>705456</v>
      </c>
      <c r="L53" s="349">
        <v>705456</v>
      </c>
      <c r="M53" s="349">
        <v>705456</v>
      </c>
      <c r="N53" s="350" t="s">
        <v>5</v>
      </c>
      <c r="O53" s="350" t="s">
        <v>5</v>
      </c>
      <c r="P53" s="350" t="s">
        <v>5</v>
      </c>
      <c r="Q53" s="350" t="s">
        <v>5</v>
      </c>
      <c r="R53" s="350" t="s">
        <v>5</v>
      </c>
      <c r="S53" s="350" t="s">
        <v>5</v>
      </c>
      <c r="T53" s="350" t="s">
        <v>5</v>
      </c>
    </row>
    <row r="54" spans="1:20" s="342" customFormat="1" ht="19.5" customHeight="1">
      <c r="A54" s="348" t="s">
        <v>178</v>
      </c>
      <c r="B54" s="348" t="s">
        <v>5</v>
      </c>
      <c r="C54" s="348" t="s">
        <v>5</v>
      </c>
      <c r="D54" s="348" t="s">
        <v>179</v>
      </c>
      <c r="E54" s="350" t="s">
        <v>5</v>
      </c>
      <c r="F54" s="350" t="s">
        <v>5</v>
      </c>
      <c r="G54" s="350" t="s">
        <v>5</v>
      </c>
      <c r="H54" s="349">
        <v>705456</v>
      </c>
      <c r="I54" s="349">
        <v>705456</v>
      </c>
      <c r="J54" s="350" t="s">
        <v>5</v>
      </c>
      <c r="K54" s="349">
        <v>705456</v>
      </c>
      <c r="L54" s="349">
        <v>705456</v>
      </c>
      <c r="M54" s="349">
        <v>705456</v>
      </c>
      <c r="N54" s="350" t="s">
        <v>5</v>
      </c>
      <c r="O54" s="350" t="s">
        <v>5</v>
      </c>
      <c r="P54" s="350" t="s">
        <v>5</v>
      </c>
      <c r="Q54" s="350" t="s">
        <v>5</v>
      </c>
      <c r="R54" s="350" t="s">
        <v>5</v>
      </c>
      <c r="S54" s="350" t="s">
        <v>5</v>
      </c>
      <c r="T54" s="350" t="s">
        <v>5</v>
      </c>
    </row>
    <row r="55" spans="1:20" s="321" customFormat="1" ht="16.5" customHeight="1">
      <c r="A55" s="348"/>
      <c r="B55" s="348"/>
      <c r="C55" s="348"/>
      <c r="D55" s="348"/>
      <c r="E55" s="351"/>
      <c r="F55" s="351"/>
      <c r="G55" s="351"/>
      <c r="H55" s="351"/>
      <c r="I55" s="351"/>
      <c r="J55" s="351"/>
      <c r="K55" s="354"/>
      <c r="L55" s="351"/>
      <c r="M55" s="351"/>
      <c r="N55" s="351"/>
      <c r="O55" s="351"/>
      <c r="P55" s="351"/>
      <c r="Q55" s="351"/>
      <c r="R55" s="359"/>
      <c r="S55" s="359"/>
      <c r="T55" s="359"/>
    </row>
    <row r="56" spans="1:20" s="321" customFormat="1" ht="16.5" customHeight="1">
      <c r="A56" s="348"/>
      <c r="B56" s="348"/>
      <c r="C56" s="348"/>
      <c r="D56" s="348"/>
      <c r="E56" s="351"/>
      <c r="F56" s="351"/>
      <c r="G56" s="351"/>
      <c r="H56" s="351"/>
      <c r="I56" s="351"/>
      <c r="J56" s="351"/>
      <c r="K56" s="354"/>
      <c r="L56" s="351"/>
      <c r="M56" s="351"/>
      <c r="N56" s="351"/>
      <c r="O56" s="351"/>
      <c r="P56" s="351"/>
      <c r="Q56" s="351"/>
      <c r="R56" s="359"/>
      <c r="S56" s="359"/>
      <c r="T56" s="359"/>
    </row>
    <row r="57" spans="1:17" s="3" customFormat="1" ht="19.5" customHeight="1">
      <c r="A57" s="263" t="s">
        <v>250</v>
      </c>
      <c r="B57" s="263" t="s">
        <v>5</v>
      </c>
      <c r="C57" s="263" t="s">
        <v>5</v>
      </c>
      <c r="D57" s="263" t="s">
        <v>5</v>
      </c>
      <c r="E57" s="263" t="s">
        <v>5</v>
      </c>
      <c r="F57" s="263" t="s">
        <v>5</v>
      </c>
      <c r="G57" s="263" t="s">
        <v>5</v>
      </c>
      <c r="H57" s="263" t="s">
        <v>5</v>
      </c>
      <c r="I57" s="263" t="s">
        <v>5</v>
      </c>
      <c r="J57" s="263" t="s">
        <v>5</v>
      </c>
      <c r="K57" s="263" t="s">
        <v>5</v>
      </c>
      <c r="L57" s="263" t="s">
        <v>5</v>
      </c>
      <c r="M57" s="263" t="s">
        <v>5</v>
      </c>
      <c r="N57" s="263" t="s">
        <v>5</v>
      </c>
      <c r="O57" s="263" t="s">
        <v>5</v>
      </c>
      <c r="P57" s="263" t="s">
        <v>5</v>
      </c>
      <c r="Q57" s="271" t="s">
        <v>5</v>
      </c>
    </row>
  </sheetData>
  <sheetProtection/>
  <mergeCells count="90">
    <mergeCell ref="A1:Q1"/>
    <mergeCell ref="R2:T2"/>
    <mergeCell ref="R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Q5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horizontalCentered="1"/>
  <pageMargins left="0.7480314960629921" right="0.35433070866141736" top="0.7874015748031497" bottom="0.3937007874015748" header="0.5118110236220472" footer="0.5118110236220472"/>
  <pageSetup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I41"/>
  <sheetViews>
    <sheetView showZeros="0" zoomScaleSheetLayoutView="100" workbookViewId="0" topLeftCell="A13">
      <selection activeCell="K44" sqref="K44"/>
    </sheetView>
  </sheetViews>
  <sheetFormatPr defaultColWidth="9.140625" defaultRowHeight="12.75"/>
  <cols>
    <col min="1" max="1" width="7.00390625" style="6" customWidth="1"/>
    <col min="2" max="2" width="27.140625" style="6" customWidth="1"/>
    <col min="3" max="3" width="15.00390625" style="6" customWidth="1"/>
    <col min="4" max="4" width="7.00390625" style="6" customWidth="1"/>
    <col min="5" max="5" width="20.140625" style="6" customWidth="1"/>
    <col min="6" max="6" width="14.28125" style="6" customWidth="1"/>
    <col min="7" max="7" width="7.00390625" style="6" customWidth="1"/>
    <col min="8" max="8" width="24.00390625" style="6" customWidth="1"/>
    <col min="9" max="9" width="11.7109375" style="6" customWidth="1"/>
    <col min="10" max="16384" width="8.8515625" style="6" bestFit="1" customWidth="1"/>
  </cols>
  <sheetData>
    <row r="1" spans="1:9" ht="30.75" customHeight="1">
      <c r="A1" s="8" t="s">
        <v>251</v>
      </c>
      <c r="B1" s="8"/>
      <c r="C1" s="8"/>
      <c r="D1" s="8"/>
      <c r="E1" s="8"/>
      <c r="F1" s="8"/>
      <c r="G1" s="8"/>
      <c r="H1" s="8"/>
      <c r="I1" s="8"/>
    </row>
    <row r="2" s="3" customFormat="1" ht="12">
      <c r="I2" s="265" t="s">
        <v>252</v>
      </c>
    </row>
    <row r="3" spans="1:9" s="320" customFormat="1" ht="14.25">
      <c r="A3" s="320" t="str">
        <f>'附表1收入支出决算总表'!A3</f>
        <v>      部门：大姚县教育体育局</v>
      </c>
      <c r="I3" s="337" t="s">
        <v>3</v>
      </c>
    </row>
    <row r="4" spans="1:9" s="321" customFormat="1" ht="12.75" customHeight="1">
      <c r="A4" s="322" t="s">
        <v>232</v>
      </c>
      <c r="B4" s="323"/>
      <c r="C4" s="323"/>
      <c r="D4" s="323" t="s">
        <v>233</v>
      </c>
      <c r="E4" s="323"/>
      <c r="F4" s="323" t="s">
        <v>5</v>
      </c>
      <c r="G4" s="323" t="s">
        <v>5</v>
      </c>
      <c r="H4" s="323" t="s">
        <v>5</v>
      </c>
      <c r="I4" s="323" t="s">
        <v>5</v>
      </c>
    </row>
    <row r="5" spans="1:9" s="321" customFormat="1" ht="14.25" customHeight="1">
      <c r="A5" s="324" t="s">
        <v>253</v>
      </c>
      <c r="B5" s="325" t="s">
        <v>93</v>
      </c>
      <c r="C5" s="325" t="s">
        <v>9</v>
      </c>
      <c r="D5" s="325" t="s">
        <v>253</v>
      </c>
      <c r="E5" s="325" t="s">
        <v>93</v>
      </c>
      <c r="F5" s="325" t="s">
        <v>9</v>
      </c>
      <c r="G5" s="325" t="s">
        <v>253</v>
      </c>
      <c r="H5" s="325" t="s">
        <v>93</v>
      </c>
      <c r="I5" s="325" t="s">
        <v>9</v>
      </c>
    </row>
    <row r="6" spans="1:9" s="321" customFormat="1" ht="14.25" customHeight="1">
      <c r="A6" s="324"/>
      <c r="B6" s="325" t="s">
        <v>5</v>
      </c>
      <c r="C6" s="325" t="s">
        <v>5</v>
      </c>
      <c r="D6" s="325" t="s">
        <v>5</v>
      </c>
      <c r="E6" s="325" t="s">
        <v>5</v>
      </c>
      <c r="F6" s="325" t="s">
        <v>5</v>
      </c>
      <c r="G6" s="325" t="s">
        <v>5</v>
      </c>
      <c r="H6" s="325" t="s">
        <v>5</v>
      </c>
      <c r="I6" s="325" t="s">
        <v>5</v>
      </c>
    </row>
    <row r="7" spans="1:9" s="321" customFormat="1" ht="12" customHeight="1">
      <c r="A7" s="326" t="s">
        <v>254</v>
      </c>
      <c r="B7" s="327" t="s">
        <v>255</v>
      </c>
      <c r="C7" s="328">
        <v>11443911.83</v>
      </c>
      <c r="D7" s="327" t="s">
        <v>256</v>
      </c>
      <c r="E7" s="327" t="s">
        <v>257</v>
      </c>
      <c r="F7" s="328">
        <v>1050468.73</v>
      </c>
      <c r="G7" s="327" t="s">
        <v>258</v>
      </c>
      <c r="H7" s="327" t="s">
        <v>259</v>
      </c>
      <c r="I7" s="338"/>
    </row>
    <row r="8" spans="1:9" s="321" customFormat="1" ht="12" customHeight="1">
      <c r="A8" s="326" t="s">
        <v>260</v>
      </c>
      <c r="B8" s="327" t="s">
        <v>261</v>
      </c>
      <c r="C8" s="328">
        <v>3155052</v>
      </c>
      <c r="D8" s="327" t="s">
        <v>262</v>
      </c>
      <c r="E8" s="327" t="s">
        <v>263</v>
      </c>
      <c r="F8" s="328">
        <v>276242.61</v>
      </c>
      <c r="G8" s="327" t="s">
        <v>264</v>
      </c>
      <c r="H8" s="327" t="s">
        <v>265</v>
      </c>
      <c r="I8" s="338"/>
    </row>
    <row r="9" spans="1:9" s="321" customFormat="1" ht="12" customHeight="1">
      <c r="A9" s="326" t="s">
        <v>266</v>
      </c>
      <c r="B9" s="327" t="s">
        <v>267</v>
      </c>
      <c r="C9" s="328">
        <v>1065676</v>
      </c>
      <c r="D9" s="327" t="s">
        <v>268</v>
      </c>
      <c r="E9" s="327" t="s">
        <v>269</v>
      </c>
      <c r="F9" s="328" t="s">
        <v>5</v>
      </c>
      <c r="G9" s="327" t="s">
        <v>270</v>
      </c>
      <c r="H9" s="327" t="s">
        <v>271</v>
      </c>
      <c r="I9" s="338"/>
    </row>
    <row r="10" spans="1:9" s="321" customFormat="1" ht="12" customHeight="1">
      <c r="A10" s="326" t="s">
        <v>272</v>
      </c>
      <c r="B10" s="327" t="s">
        <v>273</v>
      </c>
      <c r="C10" s="328">
        <v>1741275</v>
      </c>
      <c r="D10" s="327" t="s">
        <v>274</v>
      </c>
      <c r="E10" s="327" t="s">
        <v>275</v>
      </c>
      <c r="F10" s="328" t="s">
        <v>5</v>
      </c>
      <c r="G10" s="327" t="s">
        <v>276</v>
      </c>
      <c r="H10" s="327" t="s">
        <v>277</v>
      </c>
      <c r="I10" s="338"/>
    </row>
    <row r="11" spans="1:9" s="321" customFormat="1" ht="12" customHeight="1">
      <c r="A11" s="326" t="s">
        <v>278</v>
      </c>
      <c r="B11" s="327" t="s">
        <v>279</v>
      </c>
      <c r="C11" s="328" t="s">
        <v>5</v>
      </c>
      <c r="D11" s="327" t="s">
        <v>280</v>
      </c>
      <c r="E11" s="327" t="s">
        <v>281</v>
      </c>
      <c r="F11" s="328" t="s">
        <v>5</v>
      </c>
      <c r="G11" s="327" t="s">
        <v>282</v>
      </c>
      <c r="H11" s="327" t="s">
        <v>283</v>
      </c>
      <c r="I11" s="338"/>
    </row>
    <row r="12" spans="1:9" s="321" customFormat="1" ht="12" customHeight="1">
      <c r="A12" s="326" t="s">
        <v>284</v>
      </c>
      <c r="B12" s="327" t="s">
        <v>285</v>
      </c>
      <c r="C12" s="328">
        <v>2792543</v>
      </c>
      <c r="D12" s="327" t="s">
        <v>286</v>
      </c>
      <c r="E12" s="327" t="s">
        <v>287</v>
      </c>
      <c r="F12" s="328">
        <v>7158</v>
      </c>
      <c r="G12" s="327" t="s">
        <v>288</v>
      </c>
      <c r="H12" s="327" t="s">
        <v>289</v>
      </c>
      <c r="I12" s="338"/>
    </row>
    <row r="13" spans="1:9" s="321" customFormat="1" ht="12" customHeight="1">
      <c r="A13" s="326" t="s">
        <v>290</v>
      </c>
      <c r="B13" s="327" t="s">
        <v>291</v>
      </c>
      <c r="C13" s="328">
        <v>1013291.36</v>
      </c>
      <c r="D13" s="327" t="s">
        <v>292</v>
      </c>
      <c r="E13" s="327" t="s">
        <v>293</v>
      </c>
      <c r="F13" s="328">
        <v>15292.26</v>
      </c>
      <c r="G13" s="327" t="s">
        <v>294</v>
      </c>
      <c r="H13" s="327" t="s">
        <v>295</v>
      </c>
      <c r="I13" s="338"/>
    </row>
    <row r="14" spans="1:9" s="321" customFormat="1" ht="12" customHeight="1">
      <c r="A14" s="326" t="s">
        <v>296</v>
      </c>
      <c r="B14" s="327" t="s">
        <v>297</v>
      </c>
      <c r="C14" s="328">
        <v>70144.39</v>
      </c>
      <c r="D14" s="327" t="s">
        <v>298</v>
      </c>
      <c r="E14" s="327" t="s">
        <v>299</v>
      </c>
      <c r="F14" s="328" t="s">
        <v>5</v>
      </c>
      <c r="G14" s="327" t="s">
        <v>300</v>
      </c>
      <c r="H14" s="327" t="s">
        <v>301</v>
      </c>
      <c r="I14" s="338"/>
    </row>
    <row r="15" spans="1:9" s="321" customFormat="1" ht="12" customHeight="1">
      <c r="A15" s="326" t="s">
        <v>302</v>
      </c>
      <c r="B15" s="327" t="s">
        <v>303</v>
      </c>
      <c r="C15" s="328">
        <v>544453.92</v>
      </c>
      <c r="D15" s="327" t="s">
        <v>304</v>
      </c>
      <c r="E15" s="327" t="s">
        <v>305</v>
      </c>
      <c r="F15" s="328" t="s">
        <v>5</v>
      </c>
      <c r="G15" s="327" t="s">
        <v>306</v>
      </c>
      <c r="H15" s="327" t="s">
        <v>307</v>
      </c>
      <c r="I15" s="338"/>
    </row>
    <row r="16" spans="1:9" s="321" customFormat="1" ht="12" customHeight="1">
      <c r="A16" s="326" t="s">
        <v>308</v>
      </c>
      <c r="B16" s="327" t="s">
        <v>309</v>
      </c>
      <c r="C16" s="328">
        <v>293932.96</v>
      </c>
      <c r="D16" s="327" t="s">
        <v>310</v>
      </c>
      <c r="E16" s="327" t="s">
        <v>311</v>
      </c>
      <c r="F16" s="328" t="s">
        <v>5</v>
      </c>
      <c r="G16" s="327" t="s">
        <v>312</v>
      </c>
      <c r="H16" s="327" t="s">
        <v>313</v>
      </c>
      <c r="I16" s="338"/>
    </row>
    <row r="17" spans="1:9" s="321" customFormat="1" ht="12" customHeight="1">
      <c r="A17" s="326" t="s">
        <v>314</v>
      </c>
      <c r="B17" s="327" t="s">
        <v>315</v>
      </c>
      <c r="C17" s="328">
        <v>62087.2</v>
      </c>
      <c r="D17" s="327" t="s">
        <v>316</v>
      </c>
      <c r="E17" s="327" t="s">
        <v>317</v>
      </c>
      <c r="F17" s="328">
        <v>57103.5</v>
      </c>
      <c r="G17" s="327" t="s">
        <v>318</v>
      </c>
      <c r="H17" s="327" t="s">
        <v>319</v>
      </c>
      <c r="I17" s="338"/>
    </row>
    <row r="18" spans="1:9" s="321" customFormat="1" ht="12" customHeight="1">
      <c r="A18" s="326" t="s">
        <v>320</v>
      </c>
      <c r="B18" s="327" t="s">
        <v>179</v>
      </c>
      <c r="C18" s="328">
        <v>705456</v>
      </c>
      <c r="D18" s="327" t="s">
        <v>321</v>
      </c>
      <c r="E18" s="327" t="s">
        <v>322</v>
      </c>
      <c r="F18" s="328" t="s">
        <v>5</v>
      </c>
      <c r="G18" s="327" t="s">
        <v>323</v>
      </c>
      <c r="H18" s="327" t="s">
        <v>324</v>
      </c>
      <c r="I18" s="338"/>
    </row>
    <row r="19" spans="1:9" s="321" customFormat="1" ht="12" customHeight="1">
      <c r="A19" s="326" t="s">
        <v>325</v>
      </c>
      <c r="B19" s="327" t="s">
        <v>326</v>
      </c>
      <c r="C19" s="328" t="s">
        <v>5</v>
      </c>
      <c r="D19" s="327" t="s">
        <v>327</v>
      </c>
      <c r="E19" s="327" t="s">
        <v>328</v>
      </c>
      <c r="F19" s="328" t="s">
        <v>5</v>
      </c>
      <c r="G19" s="327" t="s">
        <v>329</v>
      </c>
      <c r="H19" s="327" t="s">
        <v>330</v>
      </c>
      <c r="I19" s="338"/>
    </row>
    <row r="20" spans="1:9" s="321" customFormat="1" ht="12" customHeight="1">
      <c r="A20" s="326" t="s">
        <v>331</v>
      </c>
      <c r="B20" s="327" t="s">
        <v>332</v>
      </c>
      <c r="C20" s="328" t="s">
        <v>5</v>
      </c>
      <c r="D20" s="327" t="s">
        <v>333</v>
      </c>
      <c r="E20" s="327" t="s">
        <v>334</v>
      </c>
      <c r="F20" s="328" t="s">
        <v>5</v>
      </c>
      <c r="G20" s="327" t="s">
        <v>335</v>
      </c>
      <c r="H20" s="327" t="s">
        <v>336</v>
      </c>
      <c r="I20" s="328"/>
    </row>
    <row r="21" spans="1:9" s="321" customFormat="1" ht="12" customHeight="1">
      <c r="A21" s="326" t="s">
        <v>337</v>
      </c>
      <c r="B21" s="327" t="s">
        <v>338</v>
      </c>
      <c r="C21" s="328">
        <v>660117.84</v>
      </c>
      <c r="D21" s="327" t="s">
        <v>339</v>
      </c>
      <c r="E21" s="327" t="s">
        <v>340</v>
      </c>
      <c r="F21" s="328">
        <v>3535.6</v>
      </c>
      <c r="G21" s="327" t="s">
        <v>341</v>
      </c>
      <c r="H21" s="327" t="s">
        <v>342</v>
      </c>
      <c r="I21" s="328"/>
    </row>
    <row r="22" spans="1:9" s="321" customFormat="1" ht="12" customHeight="1">
      <c r="A22" s="326" t="s">
        <v>343</v>
      </c>
      <c r="B22" s="327" t="s">
        <v>344</v>
      </c>
      <c r="C22" s="328" t="s">
        <v>5</v>
      </c>
      <c r="D22" s="327" t="s">
        <v>345</v>
      </c>
      <c r="E22" s="327" t="s">
        <v>346</v>
      </c>
      <c r="F22" s="328">
        <v>43418</v>
      </c>
      <c r="G22" s="327" t="s">
        <v>347</v>
      </c>
      <c r="H22" s="327" t="s">
        <v>348</v>
      </c>
      <c r="I22" s="328"/>
    </row>
    <row r="23" spans="1:9" s="321" customFormat="1" ht="12" customHeight="1">
      <c r="A23" s="326" t="s">
        <v>349</v>
      </c>
      <c r="B23" s="327" t="s">
        <v>350</v>
      </c>
      <c r="C23" s="328">
        <v>561295.8</v>
      </c>
      <c r="D23" s="327" t="s">
        <v>351</v>
      </c>
      <c r="E23" s="327" t="s">
        <v>352</v>
      </c>
      <c r="F23" s="328">
        <v>11596</v>
      </c>
      <c r="G23" s="327" t="s">
        <v>353</v>
      </c>
      <c r="H23" s="327" t="s">
        <v>354</v>
      </c>
      <c r="I23" s="328"/>
    </row>
    <row r="24" spans="1:9" s="321" customFormat="1" ht="12" customHeight="1">
      <c r="A24" s="326" t="s">
        <v>355</v>
      </c>
      <c r="B24" s="327" t="s">
        <v>356</v>
      </c>
      <c r="C24" s="328" t="s">
        <v>5</v>
      </c>
      <c r="D24" s="327" t="s">
        <v>357</v>
      </c>
      <c r="E24" s="327" t="s">
        <v>358</v>
      </c>
      <c r="F24" s="328" t="s">
        <v>5</v>
      </c>
      <c r="G24" s="327" t="s">
        <v>359</v>
      </c>
      <c r="H24" s="327" t="s">
        <v>360</v>
      </c>
      <c r="I24" s="328"/>
    </row>
    <row r="25" spans="1:9" s="321" customFormat="1" ht="12" customHeight="1">
      <c r="A25" s="326" t="s">
        <v>361</v>
      </c>
      <c r="B25" s="327" t="s">
        <v>362</v>
      </c>
      <c r="C25" s="328" t="s">
        <v>5</v>
      </c>
      <c r="D25" s="327" t="s">
        <v>363</v>
      </c>
      <c r="E25" s="327" t="s">
        <v>364</v>
      </c>
      <c r="F25" s="328" t="s">
        <v>5</v>
      </c>
      <c r="G25" s="327" t="s">
        <v>365</v>
      </c>
      <c r="H25" s="327" t="s">
        <v>366</v>
      </c>
      <c r="I25" s="328"/>
    </row>
    <row r="26" spans="1:9" s="321" customFormat="1" ht="12" customHeight="1">
      <c r="A26" s="326" t="s">
        <v>367</v>
      </c>
      <c r="B26" s="327" t="s">
        <v>368</v>
      </c>
      <c r="C26" s="328">
        <v>98822.04</v>
      </c>
      <c r="D26" s="327" t="s">
        <v>369</v>
      </c>
      <c r="E26" s="327" t="s">
        <v>370</v>
      </c>
      <c r="F26" s="328" t="s">
        <v>5</v>
      </c>
      <c r="G26" s="327" t="s">
        <v>371</v>
      </c>
      <c r="H26" s="327" t="s">
        <v>372</v>
      </c>
      <c r="I26" s="328"/>
    </row>
    <row r="27" spans="1:9" s="321" customFormat="1" ht="12" customHeight="1">
      <c r="A27" s="326" t="s">
        <v>373</v>
      </c>
      <c r="B27" s="327" t="s">
        <v>374</v>
      </c>
      <c r="C27" s="328" t="s">
        <v>5</v>
      </c>
      <c r="D27" s="327" t="s">
        <v>375</v>
      </c>
      <c r="E27" s="327" t="s">
        <v>376</v>
      </c>
      <c r="F27" s="328">
        <v>234873.48</v>
      </c>
      <c r="G27" s="327" t="s">
        <v>377</v>
      </c>
      <c r="H27" s="327" t="s">
        <v>378</v>
      </c>
      <c r="I27" s="328"/>
    </row>
    <row r="28" spans="1:9" s="321" customFormat="1" ht="12" customHeight="1">
      <c r="A28" s="326" t="s">
        <v>379</v>
      </c>
      <c r="B28" s="327" t="s">
        <v>380</v>
      </c>
      <c r="C28" s="328" t="s">
        <v>5</v>
      </c>
      <c r="D28" s="327" t="s">
        <v>381</v>
      </c>
      <c r="E28" s="327" t="s">
        <v>382</v>
      </c>
      <c r="F28" s="328">
        <v>150000</v>
      </c>
      <c r="G28" s="327" t="s">
        <v>383</v>
      </c>
      <c r="H28" s="327" t="s">
        <v>384</v>
      </c>
      <c r="I28" s="328"/>
    </row>
    <row r="29" spans="1:9" s="321" customFormat="1" ht="12" customHeight="1">
      <c r="A29" s="326" t="s">
        <v>385</v>
      </c>
      <c r="B29" s="327" t="s">
        <v>386</v>
      </c>
      <c r="C29" s="328" t="s">
        <v>5</v>
      </c>
      <c r="D29" s="327" t="s">
        <v>387</v>
      </c>
      <c r="E29" s="327" t="s">
        <v>388</v>
      </c>
      <c r="F29" s="328">
        <v>78600</v>
      </c>
      <c r="G29" s="327" t="s">
        <v>389</v>
      </c>
      <c r="H29" s="327" t="s">
        <v>390</v>
      </c>
      <c r="I29" s="328"/>
    </row>
    <row r="30" spans="1:9" s="321" customFormat="1" ht="12" customHeight="1">
      <c r="A30" s="326" t="s">
        <v>391</v>
      </c>
      <c r="B30" s="327" t="s">
        <v>392</v>
      </c>
      <c r="C30" s="328" t="s">
        <v>5</v>
      </c>
      <c r="D30" s="327" t="s">
        <v>393</v>
      </c>
      <c r="E30" s="327" t="s">
        <v>394</v>
      </c>
      <c r="F30" s="328" t="s">
        <v>5</v>
      </c>
      <c r="G30" s="327" t="s">
        <v>395</v>
      </c>
      <c r="H30" s="327" t="s">
        <v>181</v>
      </c>
      <c r="I30" s="328"/>
    </row>
    <row r="31" spans="1:9" s="321" customFormat="1" ht="12" customHeight="1">
      <c r="A31" s="326" t="s">
        <v>396</v>
      </c>
      <c r="B31" s="327" t="s">
        <v>397</v>
      </c>
      <c r="C31" s="328" t="s">
        <v>5</v>
      </c>
      <c r="D31" s="327" t="s">
        <v>398</v>
      </c>
      <c r="E31" s="327" t="s">
        <v>399</v>
      </c>
      <c r="F31" s="328">
        <v>29999.28</v>
      </c>
      <c r="G31" s="327" t="s">
        <v>400</v>
      </c>
      <c r="H31" s="327" t="s">
        <v>401</v>
      </c>
      <c r="I31" s="328"/>
    </row>
    <row r="32" spans="1:9" s="321" customFormat="1" ht="12" customHeight="1">
      <c r="A32" s="326">
        <v>30311</v>
      </c>
      <c r="B32" s="327" t="s">
        <v>402</v>
      </c>
      <c r="C32" s="328" t="s">
        <v>5</v>
      </c>
      <c r="D32" s="327" t="s">
        <v>403</v>
      </c>
      <c r="E32" s="327" t="s">
        <v>404</v>
      </c>
      <c r="F32" s="328">
        <v>142650</v>
      </c>
      <c r="G32" s="327" t="s">
        <v>405</v>
      </c>
      <c r="H32" s="327" t="s">
        <v>406</v>
      </c>
      <c r="I32" s="328"/>
    </row>
    <row r="33" spans="1:9" s="321" customFormat="1" ht="12" customHeight="1">
      <c r="A33" s="326" t="s">
        <v>407</v>
      </c>
      <c r="B33" s="327" t="s">
        <v>408</v>
      </c>
      <c r="C33" s="329" t="s">
        <v>5</v>
      </c>
      <c r="D33" s="327" t="s">
        <v>409</v>
      </c>
      <c r="E33" s="327" t="s">
        <v>410</v>
      </c>
      <c r="F33" s="328" t="s">
        <v>5</v>
      </c>
      <c r="G33" s="327" t="s">
        <v>411</v>
      </c>
      <c r="H33" s="327" t="s">
        <v>412</v>
      </c>
      <c r="I33" s="328"/>
    </row>
    <row r="34" spans="1:9" s="321" customFormat="1" ht="12" customHeight="1">
      <c r="A34" s="326" t="s">
        <v>5</v>
      </c>
      <c r="B34" s="327" t="s">
        <v>5</v>
      </c>
      <c r="C34" s="329" t="s">
        <v>5</v>
      </c>
      <c r="D34" s="327" t="s">
        <v>413</v>
      </c>
      <c r="E34" s="327" t="s">
        <v>414</v>
      </c>
      <c r="F34" s="328" t="s">
        <v>5</v>
      </c>
      <c r="G34" s="327" t="s">
        <v>415</v>
      </c>
      <c r="H34" s="327" t="s">
        <v>416</v>
      </c>
      <c r="I34" s="328"/>
    </row>
    <row r="35" spans="1:9" s="321" customFormat="1" ht="12" customHeight="1">
      <c r="A35" s="326" t="s">
        <v>5</v>
      </c>
      <c r="B35" s="327" t="s">
        <v>5</v>
      </c>
      <c r="C35" s="329" t="s">
        <v>5</v>
      </c>
      <c r="D35" s="327" t="s">
        <v>417</v>
      </c>
      <c r="E35" s="327" t="s">
        <v>418</v>
      </c>
      <c r="F35" s="328" t="s">
        <v>5</v>
      </c>
      <c r="G35" s="327" t="s">
        <v>5</v>
      </c>
      <c r="H35" s="327" t="s">
        <v>5</v>
      </c>
      <c r="I35" s="328"/>
    </row>
    <row r="36" spans="1:9" s="321" customFormat="1" ht="12" customHeight="1">
      <c r="A36" s="330" t="s">
        <v>5</v>
      </c>
      <c r="B36" s="263" t="s">
        <v>5</v>
      </c>
      <c r="C36" s="331" t="s">
        <v>5</v>
      </c>
      <c r="D36" s="263" t="s">
        <v>419</v>
      </c>
      <c r="E36" s="263" t="s">
        <v>420</v>
      </c>
      <c r="F36" s="332" t="s">
        <v>5</v>
      </c>
      <c r="G36" s="263" t="s">
        <v>5</v>
      </c>
      <c r="H36" s="263" t="s">
        <v>5</v>
      </c>
      <c r="I36" s="332"/>
    </row>
    <row r="37" spans="1:9" s="321" customFormat="1" ht="12" customHeight="1">
      <c r="A37" s="240" t="s">
        <v>5</v>
      </c>
      <c r="B37" s="240" t="s">
        <v>5</v>
      </c>
      <c r="C37" s="333" t="s">
        <v>5</v>
      </c>
      <c r="D37" s="240" t="s">
        <v>421</v>
      </c>
      <c r="E37" s="240" t="s">
        <v>422</v>
      </c>
      <c r="F37" s="247" t="s">
        <v>5</v>
      </c>
      <c r="G37" s="240"/>
      <c r="H37" s="240"/>
      <c r="I37" s="240"/>
    </row>
    <row r="38" spans="1:9" s="321" customFormat="1" ht="12" customHeight="1">
      <c r="A38" s="240" t="s">
        <v>5</v>
      </c>
      <c r="B38" s="240" t="s">
        <v>5</v>
      </c>
      <c r="C38" s="333" t="s">
        <v>5</v>
      </c>
      <c r="D38" s="240" t="s">
        <v>423</v>
      </c>
      <c r="E38" s="240" t="s">
        <v>424</v>
      </c>
      <c r="F38" s="247" t="s">
        <v>5</v>
      </c>
      <c r="G38" s="240" t="s">
        <v>5</v>
      </c>
      <c r="H38" s="240" t="s">
        <v>5</v>
      </c>
      <c r="I38" s="240" t="s">
        <v>5</v>
      </c>
    </row>
    <row r="39" spans="1:9" s="321" customFormat="1" ht="12" customHeight="1">
      <c r="A39" s="240" t="s">
        <v>5</v>
      </c>
      <c r="B39" s="240" t="s">
        <v>5</v>
      </c>
      <c r="C39" s="333" t="s">
        <v>5</v>
      </c>
      <c r="D39" s="240" t="s">
        <v>425</v>
      </c>
      <c r="E39" s="240" t="s">
        <v>426</v>
      </c>
      <c r="F39" s="247" t="s">
        <v>5</v>
      </c>
      <c r="G39" s="240" t="s">
        <v>5</v>
      </c>
      <c r="H39" s="240" t="s">
        <v>5</v>
      </c>
      <c r="I39" s="240" t="s">
        <v>5</v>
      </c>
    </row>
    <row r="40" spans="1:9" s="321" customFormat="1" ht="12" customHeight="1">
      <c r="A40" s="235" t="s">
        <v>427</v>
      </c>
      <c r="B40" s="235"/>
      <c r="C40" s="247">
        <v>12104029.67</v>
      </c>
      <c r="D40" s="334" t="s">
        <v>428</v>
      </c>
      <c r="E40" s="335"/>
      <c r="F40" s="335"/>
      <c r="G40" s="335"/>
      <c r="H40" s="335"/>
      <c r="I40" s="339">
        <v>1050468.73</v>
      </c>
    </row>
    <row r="41" spans="1:9" s="272" customFormat="1" ht="19.5" customHeight="1">
      <c r="A41" s="336" t="s">
        <v>429</v>
      </c>
      <c r="B41" s="336" t="s">
        <v>5</v>
      </c>
      <c r="C41" s="336" t="s">
        <v>5</v>
      </c>
      <c r="D41" s="336" t="s">
        <v>5</v>
      </c>
      <c r="E41" s="336" t="s">
        <v>5</v>
      </c>
      <c r="F41" s="336" t="s">
        <v>5</v>
      </c>
      <c r="G41" s="336" t="s">
        <v>5</v>
      </c>
      <c r="H41" s="336" t="s">
        <v>5</v>
      </c>
      <c r="I41" s="340" t="s">
        <v>5</v>
      </c>
    </row>
  </sheetData>
  <sheetProtection/>
  <mergeCells count="23">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7480314960629921" right="0.35433070866141736" top="0.7874015748031497" bottom="0.1968503937007874"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3">
      <selection activeCell="N15" sqref="N15"/>
    </sheetView>
  </sheetViews>
  <sheetFormatPr defaultColWidth="9.140625" defaultRowHeight="12.75"/>
  <cols>
    <col min="1" max="1" width="6.7109375" style="301" customWidth="1"/>
    <col min="2" max="2" width="23.7109375" style="301" customWidth="1"/>
    <col min="3" max="3" width="10.00390625" style="301" customWidth="1"/>
    <col min="4" max="4" width="5.7109375" style="301" customWidth="1"/>
    <col min="5" max="5" width="18.7109375" style="301" customWidth="1"/>
    <col min="6" max="6" width="12.28125" style="301" customWidth="1"/>
    <col min="7" max="7" width="5.28125" style="301" customWidth="1"/>
    <col min="8" max="8" width="21.140625" style="301" customWidth="1"/>
    <col min="9" max="9" width="11.57421875" style="301" customWidth="1"/>
    <col min="10" max="10" width="5.7109375" style="301" customWidth="1"/>
    <col min="11" max="11" width="24.8515625" style="301" customWidth="1"/>
    <col min="12" max="12" width="11.140625" style="301" customWidth="1"/>
    <col min="13" max="16384" width="8.8515625" style="301" bestFit="1" customWidth="1"/>
  </cols>
  <sheetData>
    <row r="1" spans="1:12" ht="28.5" customHeight="1">
      <c r="A1" s="302" t="s">
        <v>430</v>
      </c>
      <c r="B1" s="302"/>
      <c r="C1" s="302"/>
      <c r="D1" s="302"/>
      <c r="E1" s="302"/>
      <c r="F1" s="302"/>
      <c r="G1" s="302"/>
      <c r="H1" s="302"/>
      <c r="I1" s="302"/>
      <c r="J1" s="302"/>
      <c r="K1" s="302"/>
      <c r="L1" s="302"/>
    </row>
    <row r="2" s="297" customFormat="1" ht="12">
      <c r="L2" s="317" t="s">
        <v>431</v>
      </c>
    </row>
    <row r="3" spans="1:12" s="298" customFormat="1" ht="22.5" customHeight="1">
      <c r="A3" s="303" t="str">
        <f>'附表1收入支出决算总表'!A3</f>
        <v>      部门：大姚县教育体育局</v>
      </c>
      <c r="B3" s="303"/>
      <c r="C3" s="303"/>
      <c r="D3" s="303"/>
      <c r="E3" s="303"/>
      <c r="F3" s="304"/>
      <c r="G3" s="304"/>
      <c r="H3" s="304"/>
      <c r="I3" s="304"/>
      <c r="L3" s="318" t="s">
        <v>3</v>
      </c>
    </row>
    <row r="4" spans="1:12" s="297" customFormat="1" ht="15" customHeight="1">
      <c r="A4" s="305" t="s">
        <v>232</v>
      </c>
      <c r="B4" s="306"/>
      <c r="C4" s="306"/>
      <c r="D4" s="306" t="s">
        <v>233</v>
      </c>
      <c r="E4" s="306"/>
      <c r="F4" s="306"/>
      <c r="G4" s="306"/>
      <c r="H4" s="306"/>
      <c r="I4" s="306"/>
      <c r="J4" s="306"/>
      <c r="K4" s="306"/>
      <c r="L4" s="306"/>
    </row>
    <row r="5" spans="1:12" s="297" customFormat="1" ht="15" customHeight="1">
      <c r="A5" s="307" t="s">
        <v>253</v>
      </c>
      <c r="B5" s="308" t="s">
        <v>93</v>
      </c>
      <c r="C5" s="308" t="s">
        <v>9</v>
      </c>
      <c r="D5" s="308" t="s">
        <v>253</v>
      </c>
      <c r="E5" s="308" t="s">
        <v>93</v>
      </c>
      <c r="F5" s="308" t="s">
        <v>9</v>
      </c>
      <c r="G5" s="308" t="s">
        <v>253</v>
      </c>
      <c r="H5" s="308" t="s">
        <v>93</v>
      </c>
      <c r="I5" s="308" t="s">
        <v>9</v>
      </c>
      <c r="J5" s="308" t="s">
        <v>253</v>
      </c>
      <c r="K5" s="308" t="s">
        <v>93</v>
      </c>
      <c r="L5" s="308" t="s">
        <v>9</v>
      </c>
    </row>
    <row r="6" spans="1:12" s="297" customFormat="1" ht="15" customHeight="1">
      <c r="A6" s="307"/>
      <c r="B6" s="308"/>
      <c r="C6" s="308"/>
      <c r="D6" s="308"/>
      <c r="E6" s="308"/>
      <c r="F6" s="308"/>
      <c r="G6" s="308"/>
      <c r="H6" s="308"/>
      <c r="I6" s="308"/>
      <c r="J6" s="308"/>
      <c r="K6" s="308"/>
      <c r="L6" s="308"/>
    </row>
    <row r="7" spans="1:12" s="299" customFormat="1" ht="15" customHeight="1">
      <c r="A7" s="309" t="s">
        <v>254</v>
      </c>
      <c r="B7" s="310" t="s">
        <v>255</v>
      </c>
      <c r="C7" s="311" t="s">
        <v>5</v>
      </c>
      <c r="D7" s="310" t="s">
        <v>256</v>
      </c>
      <c r="E7" s="310" t="s">
        <v>257</v>
      </c>
      <c r="F7" s="311" t="s">
        <v>432</v>
      </c>
      <c r="G7" s="310">
        <v>309</v>
      </c>
      <c r="H7" s="310" t="s">
        <v>433</v>
      </c>
      <c r="I7" s="311" t="s">
        <v>5</v>
      </c>
      <c r="J7" s="310">
        <v>311</v>
      </c>
      <c r="K7" s="310" t="s">
        <v>434</v>
      </c>
      <c r="L7" s="314" t="s">
        <v>5</v>
      </c>
    </row>
    <row r="8" spans="1:12" s="299" customFormat="1" ht="15" customHeight="1">
      <c r="A8" s="309" t="s">
        <v>260</v>
      </c>
      <c r="B8" s="310" t="s">
        <v>261</v>
      </c>
      <c r="C8" s="311" t="s">
        <v>5</v>
      </c>
      <c r="D8" s="310" t="s">
        <v>262</v>
      </c>
      <c r="E8" s="310" t="s">
        <v>263</v>
      </c>
      <c r="F8" s="311" t="s">
        <v>435</v>
      </c>
      <c r="G8" s="310">
        <v>30901</v>
      </c>
      <c r="H8" s="310" t="s">
        <v>265</v>
      </c>
      <c r="I8" s="311" t="s">
        <v>5</v>
      </c>
      <c r="J8" s="310">
        <v>31101</v>
      </c>
      <c r="K8" s="310" t="s">
        <v>366</v>
      </c>
      <c r="L8" s="314" t="s">
        <v>5</v>
      </c>
    </row>
    <row r="9" spans="1:12" s="299" customFormat="1" ht="15" customHeight="1">
      <c r="A9" s="309" t="s">
        <v>266</v>
      </c>
      <c r="B9" s="310" t="s">
        <v>267</v>
      </c>
      <c r="C9" s="311" t="s">
        <v>5</v>
      </c>
      <c r="D9" s="310" t="s">
        <v>268</v>
      </c>
      <c r="E9" s="310" t="s">
        <v>269</v>
      </c>
      <c r="F9" s="311" t="s">
        <v>5</v>
      </c>
      <c r="G9" s="310">
        <v>30902</v>
      </c>
      <c r="H9" s="310" t="s">
        <v>271</v>
      </c>
      <c r="I9" s="311" t="s">
        <v>5</v>
      </c>
      <c r="J9" s="310">
        <v>31199</v>
      </c>
      <c r="K9" s="310" t="s">
        <v>390</v>
      </c>
      <c r="L9" s="314" t="s">
        <v>5</v>
      </c>
    </row>
    <row r="10" spans="1:12" s="299" customFormat="1" ht="15" customHeight="1">
      <c r="A10" s="309" t="s">
        <v>272</v>
      </c>
      <c r="B10" s="310" t="s">
        <v>273</v>
      </c>
      <c r="C10" s="311" t="s">
        <v>5</v>
      </c>
      <c r="D10" s="310" t="s">
        <v>274</v>
      </c>
      <c r="E10" s="310" t="s">
        <v>275</v>
      </c>
      <c r="F10" s="311" t="s">
        <v>5</v>
      </c>
      <c r="G10" s="310">
        <v>30903</v>
      </c>
      <c r="H10" s="310" t="s">
        <v>277</v>
      </c>
      <c r="I10" s="311" t="s">
        <v>5</v>
      </c>
      <c r="J10" s="310" t="s">
        <v>359</v>
      </c>
      <c r="K10" s="310" t="s">
        <v>360</v>
      </c>
      <c r="L10" s="314" t="s">
        <v>5</v>
      </c>
    </row>
    <row r="11" spans="1:12" s="299" customFormat="1" ht="15" customHeight="1">
      <c r="A11" s="309" t="s">
        <v>278</v>
      </c>
      <c r="B11" s="310" t="s">
        <v>279</v>
      </c>
      <c r="C11" s="311" t="s">
        <v>5</v>
      </c>
      <c r="D11" s="310" t="s">
        <v>280</v>
      </c>
      <c r="E11" s="310" t="s">
        <v>281</v>
      </c>
      <c r="F11" s="311" t="s">
        <v>5</v>
      </c>
      <c r="G11" s="310">
        <v>30905</v>
      </c>
      <c r="H11" s="310" t="s">
        <v>283</v>
      </c>
      <c r="I11" s="311" t="s">
        <v>5</v>
      </c>
      <c r="J11" s="310" t="s">
        <v>365</v>
      </c>
      <c r="K11" s="310" t="s">
        <v>366</v>
      </c>
      <c r="L11" s="314" t="s">
        <v>5</v>
      </c>
    </row>
    <row r="12" spans="1:12" s="299" customFormat="1" ht="15" customHeight="1">
      <c r="A12" s="309" t="s">
        <v>284</v>
      </c>
      <c r="B12" s="310" t="s">
        <v>285</v>
      </c>
      <c r="C12" s="311" t="s">
        <v>5</v>
      </c>
      <c r="D12" s="310" t="s">
        <v>286</v>
      </c>
      <c r="E12" s="310" t="s">
        <v>287</v>
      </c>
      <c r="F12" s="311" t="s">
        <v>5</v>
      </c>
      <c r="G12" s="310">
        <v>30906</v>
      </c>
      <c r="H12" s="310" t="s">
        <v>289</v>
      </c>
      <c r="I12" s="311" t="s">
        <v>5</v>
      </c>
      <c r="J12" s="310" t="s">
        <v>371</v>
      </c>
      <c r="K12" s="310" t="s">
        <v>372</v>
      </c>
      <c r="L12" s="314" t="s">
        <v>5</v>
      </c>
    </row>
    <row r="13" spans="1:12" s="299" customFormat="1" ht="15" customHeight="1">
      <c r="A13" s="309" t="s">
        <v>290</v>
      </c>
      <c r="B13" s="310" t="s">
        <v>291</v>
      </c>
      <c r="C13" s="311" t="s">
        <v>5</v>
      </c>
      <c r="D13" s="310" t="s">
        <v>292</v>
      </c>
      <c r="E13" s="310" t="s">
        <v>293</v>
      </c>
      <c r="F13" s="311" t="s">
        <v>5</v>
      </c>
      <c r="G13" s="310">
        <v>30907</v>
      </c>
      <c r="H13" s="310" t="s">
        <v>295</v>
      </c>
      <c r="I13" s="311" t="s">
        <v>5</v>
      </c>
      <c r="J13" s="310" t="s">
        <v>377</v>
      </c>
      <c r="K13" s="310" t="s">
        <v>378</v>
      </c>
      <c r="L13" s="314" t="s">
        <v>5</v>
      </c>
    </row>
    <row r="14" spans="1:12" s="299" customFormat="1" ht="15" customHeight="1">
      <c r="A14" s="309" t="s">
        <v>296</v>
      </c>
      <c r="B14" s="310" t="s">
        <v>297</v>
      </c>
      <c r="C14" s="311" t="s">
        <v>5</v>
      </c>
      <c r="D14" s="310" t="s">
        <v>298</v>
      </c>
      <c r="E14" s="310" t="s">
        <v>299</v>
      </c>
      <c r="F14" s="311" t="s">
        <v>436</v>
      </c>
      <c r="G14" s="310">
        <v>30908</v>
      </c>
      <c r="H14" s="310" t="s">
        <v>301</v>
      </c>
      <c r="I14" s="311" t="s">
        <v>5</v>
      </c>
      <c r="J14" s="310" t="s">
        <v>383</v>
      </c>
      <c r="K14" s="310" t="s">
        <v>384</v>
      </c>
      <c r="L14" s="314" t="s">
        <v>5</v>
      </c>
    </row>
    <row r="15" spans="1:12" s="299" customFormat="1" ht="15" customHeight="1">
      <c r="A15" s="309" t="s">
        <v>302</v>
      </c>
      <c r="B15" s="310" t="s">
        <v>303</v>
      </c>
      <c r="C15" s="311" t="s">
        <v>5</v>
      </c>
      <c r="D15" s="310" t="s">
        <v>304</v>
      </c>
      <c r="E15" s="310" t="s">
        <v>305</v>
      </c>
      <c r="F15" s="311" t="s">
        <v>5</v>
      </c>
      <c r="G15" s="310">
        <v>30913</v>
      </c>
      <c r="H15" s="310" t="s">
        <v>330</v>
      </c>
      <c r="I15" s="311" t="s">
        <v>5</v>
      </c>
      <c r="J15" s="310" t="s">
        <v>389</v>
      </c>
      <c r="K15" s="310" t="s">
        <v>390</v>
      </c>
      <c r="L15" s="314" t="s">
        <v>5</v>
      </c>
    </row>
    <row r="16" spans="1:12" s="299" customFormat="1" ht="15" customHeight="1">
      <c r="A16" s="309" t="s">
        <v>308</v>
      </c>
      <c r="B16" s="310" t="s">
        <v>309</v>
      </c>
      <c r="C16" s="311" t="s">
        <v>5</v>
      </c>
      <c r="D16" s="310" t="s">
        <v>310</v>
      </c>
      <c r="E16" s="310" t="s">
        <v>311</v>
      </c>
      <c r="F16" s="311" t="s">
        <v>5</v>
      </c>
      <c r="G16" s="310">
        <v>30919</v>
      </c>
      <c r="H16" s="310" t="s">
        <v>336</v>
      </c>
      <c r="I16" s="311" t="s">
        <v>5</v>
      </c>
      <c r="J16" s="319">
        <v>313</v>
      </c>
      <c r="K16" s="319" t="s">
        <v>437</v>
      </c>
      <c r="L16" s="314" t="s">
        <v>5</v>
      </c>
    </row>
    <row r="17" spans="1:12" s="299" customFormat="1" ht="15" customHeight="1">
      <c r="A17" s="309" t="s">
        <v>314</v>
      </c>
      <c r="B17" s="310" t="s">
        <v>315</v>
      </c>
      <c r="C17" s="311" t="s">
        <v>5</v>
      </c>
      <c r="D17" s="310" t="s">
        <v>316</v>
      </c>
      <c r="E17" s="310" t="s">
        <v>317</v>
      </c>
      <c r="F17" s="311" t="s">
        <v>438</v>
      </c>
      <c r="G17" s="310">
        <v>20921</v>
      </c>
      <c r="H17" s="310" t="s">
        <v>342</v>
      </c>
      <c r="I17" s="311" t="s">
        <v>5</v>
      </c>
      <c r="J17" s="319">
        <v>31302</v>
      </c>
      <c r="K17" s="319" t="s">
        <v>439</v>
      </c>
      <c r="L17" s="314" t="s">
        <v>5</v>
      </c>
    </row>
    <row r="18" spans="1:12" s="299" customFormat="1" ht="15" customHeight="1">
      <c r="A18" s="309" t="s">
        <v>320</v>
      </c>
      <c r="B18" s="310" t="s">
        <v>179</v>
      </c>
      <c r="C18" s="311" t="s">
        <v>5</v>
      </c>
      <c r="D18" s="310" t="s">
        <v>321</v>
      </c>
      <c r="E18" s="310" t="s">
        <v>322</v>
      </c>
      <c r="F18" s="311" t="s">
        <v>5</v>
      </c>
      <c r="G18" s="310">
        <v>30922</v>
      </c>
      <c r="H18" s="310" t="s">
        <v>348</v>
      </c>
      <c r="I18" s="311" t="s">
        <v>5</v>
      </c>
      <c r="J18" s="319">
        <v>31303</v>
      </c>
      <c r="K18" s="319" t="s">
        <v>440</v>
      </c>
      <c r="L18" s="314" t="s">
        <v>5</v>
      </c>
    </row>
    <row r="19" spans="1:12" s="299" customFormat="1" ht="15" customHeight="1">
      <c r="A19" s="309" t="s">
        <v>325</v>
      </c>
      <c r="B19" s="310" t="s">
        <v>326</v>
      </c>
      <c r="C19" s="311" t="s">
        <v>5</v>
      </c>
      <c r="D19" s="310" t="s">
        <v>327</v>
      </c>
      <c r="E19" s="310" t="s">
        <v>328</v>
      </c>
      <c r="F19" s="311" t="s">
        <v>441</v>
      </c>
      <c r="G19" s="310">
        <v>30999</v>
      </c>
      <c r="H19" s="310" t="s">
        <v>442</v>
      </c>
      <c r="I19" s="311" t="s">
        <v>5</v>
      </c>
      <c r="J19" s="319">
        <v>31304</v>
      </c>
      <c r="K19" s="319" t="s">
        <v>443</v>
      </c>
      <c r="L19" s="314" t="s">
        <v>5</v>
      </c>
    </row>
    <row r="20" spans="1:12" s="299" customFormat="1" ht="15" customHeight="1">
      <c r="A20" s="309" t="s">
        <v>331</v>
      </c>
      <c r="B20" s="310" t="s">
        <v>332</v>
      </c>
      <c r="C20" s="311" t="s">
        <v>5</v>
      </c>
      <c r="D20" s="310" t="s">
        <v>333</v>
      </c>
      <c r="E20" s="310" t="s">
        <v>334</v>
      </c>
      <c r="F20" s="311" t="s">
        <v>5</v>
      </c>
      <c r="G20" s="310" t="s">
        <v>258</v>
      </c>
      <c r="H20" s="310" t="s">
        <v>259</v>
      </c>
      <c r="I20" s="311" t="s">
        <v>444</v>
      </c>
      <c r="J20" s="310" t="s">
        <v>395</v>
      </c>
      <c r="K20" s="310" t="s">
        <v>181</v>
      </c>
      <c r="L20" s="311" t="s">
        <v>5</v>
      </c>
    </row>
    <row r="21" spans="1:12" s="299" customFormat="1" ht="15" customHeight="1">
      <c r="A21" s="309" t="s">
        <v>337</v>
      </c>
      <c r="B21" s="310" t="s">
        <v>338</v>
      </c>
      <c r="C21" s="311" t="s">
        <v>445</v>
      </c>
      <c r="D21" s="310" t="s">
        <v>339</v>
      </c>
      <c r="E21" s="310" t="s">
        <v>340</v>
      </c>
      <c r="F21" s="311" t="s">
        <v>5</v>
      </c>
      <c r="G21" s="310" t="s">
        <v>264</v>
      </c>
      <c r="H21" s="310" t="s">
        <v>265</v>
      </c>
      <c r="I21" s="311" t="s">
        <v>446</v>
      </c>
      <c r="J21" s="310" t="s">
        <v>405</v>
      </c>
      <c r="K21" s="310" t="s">
        <v>406</v>
      </c>
      <c r="L21" s="311" t="s">
        <v>5</v>
      </c>
    </row>
    <row r="22" spans="1:12" s="299" customFormat="1" ht="15" customHeight="1">
      <c r="A22" s="309" t="s">
        <v>343</v>
      </c>
      <c r="B22" s="310" t="s">
        <v>344</v>
      </c>
      <c r="C22" s="311" t="s">
        <v>5</v>
      </c>
      <c r="D22" s="310" t="s">
        <v>345</v>
      </c>
      <c r="E22" s="310" t="s">
        <v>346</v>
      </c>
      <c r="F22" s="311" t="s">
        <v>447</v>
      </c>
      <c r="G22" s="310" t="s">
        <v>270</v>
      </c>
      <c r="H22" s="310" t="s">
        <v>271</v>
      </c>
      <c r="I22" s="311" t="s">
        <v>448</v>
      </c>
      <c r="J22" s="310" t="s">
        <v>411</v>
      </c>
      <c r="K22" s="310" t="s">
        <v>412</v>
      </c>
      <c r="L22" s="311" t="s">
        <v>5</v>
      </c>
    </row>
    <row r="23" spans="1:12" s="299" customFormat="1" ht="15" customHeight="1">
      <c r="A23" s="309" t="s">
        <v>349</v>
      </c>
      <c r="B23" s="310" t="s">
        <v>350</v>
      </c>
      <c r="C23" s="311" t="s">
        <v>5</v>
      </c>
      <c r="D23" s="310" t="s">
        <v>351</v>
      </c>
      <c r="E23" s="310" t="s">
        <v>352</v>
      </c>
      <c r="F23" s="311" t="s">
        <v>5</v>
      </c>
      <c r="G23" s="310" t="s">
        <v>276</v>
      </c>
      <c r="H23" s="310" t="s">
        <v>277</v>
      </c>
      <c r="I23" s="311" t="s">
        <v>449</v>
      </c>
      <c r="J23" s="310">
        <v>39909</v>
      </c>
      <c r="K23" s="310" t="s">
        <v>450</v>
      </c>
      <c r="L23" s="311" t="s">
        <v>5</v>
      </c>
    </row>
    <row r="24" spans="1:12" s="299" customFormat="1" ht="15" customHeight="1">
      <c r="A24" s="309" t="s">
        <v>355</v>
      </c>
      <c r="B24" s="310" t="s">
        <v>356</v>
      </c>
      <c r="C24" s="311" t="s">
        <v>5</v>
      </c>
      <c r="D24" s="310" t="s">
        <v>357</v>
      </c>
      <c r="E24" s="310" t="s">
        <v>358</v>
      </c>
      <c r="F24" s="311" t="s">
        <v>5</v>
      </c>
      <c r="G24" s="310" t="s">
        <v>282</v>
      </c>
      <c r="H24" s="310" t="s">
        <v>283</v>
      </c>
      <c r="I24" s="311" t="s">
        <v>451</v>
      </c>
      <c r="J24" s="310">
        <v>39910</v>
      </c>
      <c r="K24" s="310" t="s">
        <v>452</v>
      </c>
      <c r="L24" s="311" t="s">
        <v>5</v>
      </c>
    </row>
    <row r="25" spans="1:12" s="299" customFormat="1" ht="15" customHeight="1">
      <c r="A25" s="309" t="s">
        <v>361</v>
      </c>
      <c r="B25" s="310" t="s">
        <v>362</v>
      </c>
      <c r="C25" s="311" t="s">
        <v>5</v>
      </c>
      <c r="D25" s="310" t="s">
        <v>363</v>
      </c>
      <c r="E25" s="310" t="s">
        <v>364</v>
      </c>
      <c r="F25" s="311" t="s">
        <v>5</v>
      </c>
      <c r="G25" s="310" t="s">
        <v>288</v>
      </c>
      <c r="H25" s="310" t="s">
        <v>289</v>
      </c>
      <c r="I25" s="311" t="s">
        <v>453</v>
      </c>
      <c r="J25" s="310">
        <v>39999</v>
      </c>
      <c r="K25" s="310" t="s">
        <v>416</v>
      </c>
      <c r="L25" s="311" t="s">
        <v>5</v>
      </c>
    </row>
    <row r="26" spans="1:12" s="299" customFormat="1" ht="15" customHeight="1">
      <c r="A26" s="309" t="s">
        <v>367</v>
      </c>
      <c r="B26" s="310" t="s">
        <v>368</v>
      </c>
      <c r="C26" s="311" t="s">
        <v>454</v>
      </c>
      <c r="D26" s="310" t="s">
        <v>369</v>
      </c>
      <c r="E26" s="310" t="s">
        <v>370</v>
      </c>
      <c r="F26" s="311" t="s">
        <v>5</v>
      </c>
      <c r="G26" s="310" t="s">
        <v>294</v>
      </c>
      <c r="H26" s="310" t="s">
        <v>295</v>
      </c>
      <c r="I26" s="311" t="s">
        <v>5</v>
      </c>
      <c r="J26" s="310"/>
      <c r="K26" s="310"/>
      <c r="L26" s="311" t="s">
        <v>5</v>
      </c>
    </row>
    <row r="27" spans="1:12" s="299" customFormat="1" ht="15" customHeight="1">
      <c r="A27" s="309" t="s">
        <v>373</v>
      </c>
      <c r="B27" s="310" t="s">
        <v>374</v>
      </c>
      <c r="C27" s="311" t="s">
        <v>5</v>
      </c>
      <c r="D27" s="310" t="s">
        <v>375</v>
      </c>
      <c r="E27" s="310" t="s">
        <v>376</v>
      </c>
      <c r="F27" s="311" t="s">
        <v>455</v>
      </c>
      <c r="G27" s="310" t="s">
        <v>300</v>
      </c>
      <c r="H27" s="310" t="s">
        <v>301</v>
      </c>
      <c r="I27" s="311" t="s">
        <v>5</v>
      </c>
      <c r="J27" s="310"/>
      <c r="K27" s="310"/>
      <c r="L27" s="311" t="s">
        <v>5</v>
      </c>
    </row>
    <row r="28" spans="1:12" s="299" customFormat="1" ht="15" customHeight="1">
      <c r="A28" s="309" t="s">
        <v>379</v>
      </c>
      <c r="B28" s="310" t="s">
        <v>380</v>
      </c>
      <c r="C28" s="311" t="s">
        <v>5</v>
      </c>
      <c r="D28" s="310" t="s">
        <v>381</v>
      </c>
      <c r="E28" s="310" t="s">
        <v>382</v>
      </c>
      <c r="F28" s="311" t="s">
        <v>456</v>
      </c>
      <c r="G28" s="310" t="s">
        <v>306</v>
      </c>
      <c r="H28" s="310" t="s">
        <v>307</v>
      </c>
      <c r="I28" s="311" t="s">
        <v>5</v>
      </c>
      <c r="J28" s="310"/>
      <c r="K28" s="310"/>
      <c r="L28" s="311" t="s">
        <v>5</v>
      </c>
    </row>
    <row r="29" spans="1:12" s="299" customFormat="1" ht="15" customHeight="1">
      <c r="A29" s="309" t="s">
        <v>385</v>
      </c>
      <c r="B29" s="310" t="s">
        <v>386</v>
      </c>
      <c r="C29" s="311" t="s">
        <v>5</v>
      </c>
      <c r="D29" s="310" t="s">
        <v>387</v>
      </c>
      <c r="E29" s="310" t="s">
        <v>388</v>
      </c>
      <c r="F29" s="311" t="s">
        <v>5</v>
      </c>
      <c r="G29" s="310" t="s">
        <v>312</v>
      </c>
      <c r="H29" s="310" t="s">
        <v>313</v>
      </c>
      <c r="I29" s="311" t="s">
        <v>5</v>
      </c>
      <c r="J29" s="310"/>
      <c r="K29" s="310"/>
      <c r="L29" s="311" t="s">
        <v>5</v>
      </c>
    </row>
    <row r="30" spans="1:12" s="299" customFormat="1" ht="15" customHeight="1">
      <c r="A30" s="309" t="s">
        <v>391</v>
      </c>
      <c r="B30" s="310" t="s">
        <v>392</v>
      </c>
      <c r="C30" s="311" t="s">
        <v>457</v>
      </c>
      <c r="D30" s="310" t="s">
        <v>393</v>
      </c>
      <c r="E30" s="310" t="s">
        <v>394</v>
      </c>
      <c r="F30" s="311" t="s">
        <v>5</v>
      </c>
      <c r="G30" s="310" t="s">
        <v>318</v>
      </c>
      <c r="H30" s="310" t="s">
        <v>319</v>
      </c>
      <c r="I30" s="311" t="s">
        <v>5</v>
      </c>
      <c r="J30" s="310"/>
      <c r="K30" s="310"/>
      <c r="L30" s="311" t="s">
        <v>5</v>
      </c>
    </row>
    <row r="31" spans="1:12" s="299" customFormat="1" ht="15" customHeight="1">
      <c r="A31" s="309" t="s">
        <v>396</v>
      </c>
      <c r="B31" s="310" t="s">
        <v>397</v>
      </c>
      <c r="C31" s="311" t="s">
        <v>5</v>
      </c>
      <c r="D31" s="310" t="s">
        <v>398</v>
      </c>
      <c r="E31" s="310" t="s">
        <v>399</v>
      </c>
      <c r="F31" s="311" t="s">
        <v>5</v>
      </c>
      <c r="G31" s="310" t="s">
        <v>323</v>
      </c>
      <c r="H31" s="310" t="s">
        <v>324</v>
      </c>
      <c r="I31" s="311" t="s">
        <v>5</v>
      </c>
      <c r="J31" s="310"/>
      <c r="K31" s="310"/>
      <c r="L31" s="311" t="s">
        <v>5</v>
      </c>
    </row>
    <row r="32" spans="1:12" s="299" customFormat="1" ht="15" customHeight="1">
      <c r="A32" s="309">
        <v>30311</v>
      </c>
      <c r="B32" s="310" t="s">
        <v>402</v>
      </c>
      <c r="C32" s="311" t="s">
        <v>5</v>
      </c>
      <c r="D32" s="310" t="s">
        <v>403</v>
      </c>
      <c r="E32" s="310" t="s">
        <v>404</v>
      </c>
      <c r="F32" s="311" t="s">
        <v>5</v>
      </c>
      <c r="G32" s="310" t="s">
        <v>329</v>
      </c>
      <c r="H32" s="310" t="s">
        <v>330</v>
      </c>
      <c r="I32" s="311" t="s">
        <v>5</v>
      </c>
      <c r="J32" s="310"/>
      <c r="K32" s="310"/>
      <c r="L32" s="311" t="s">
        <v>5</v>
      </c>
    </row>
    <row r="33" spans="1:12" s="299" customFormat="1" ht="15" customHeight="1">
      <c r="A33" s="309" t="s">
        <v>407</v>
      </c>
      <c r="B33" s="310" t="s">
        <v>458</v>
      </c>
      <c r="C33" s="312" t="s">
        <v>5</v>
      </c>
      <c r="D33" s="310" t="s">
        <v>409</v>
      </c>
      <c r="E33" s="310" t="s">
        <v>410</v>
      </c>
      <c r="F33" s="311" t="s">
        <v>5</v>
      </c>
      <c r="G33" s="310" t="s">
        <v>335</v>
      </c>
      <c r="H33" s="310" t="s">
        <v>336</v>
      </c>
      <c r="I33" s="311" t="s">
        <v>5</v>
      </c>
      <c r="J33" s="310"/>
      <c r="K33" s="310"/>
      <c r="L33" s="311" t="s">
        <v>5</v>
      </c>
    </row>
    <row r="34" spans="1:12" s="299" customFormat="1" ht="15" customHeight="1">
      <c r="A34" s="309" t="s">
        <v>5</v>
      </c>
      <c r="B34" s="310" t="s">
        <v>5</v>
      </c>
      <c r="C34" s="312" t="s">
        <v>5</v>
      </c>
      <c r="D34" s="310" t="s">
        <v>413</v>
      </c>
      <c r="E34" s="310" t="s">
        <v>414</v>
      </c>
      <c r="F34" s="311" t="s">
        <v>5</v>
      </c>
      <c r="G34" s="310" t="s">
        <v>341</v>
      </c>
      <c r="H34" s="310" t="s">
        <v>342</v>
      </c>
      <c r="I34" s="311" t="s">
        <v>5</v>
      </c>
      <c r="J34" s="310"/>
      <c r="K34" s="310"/>
      <c r="L34" s="311" t="s">
        <v>5</v>
      </c>
    </row>
    <row r="35" spans="1:12" s="299" customFormat="1" ht="16.5" customHeight="1">
      <c r="A35" s="309" t="s">
        <v>5</v>
      </c>
      <c r="B35" s="310" t="s">
        <v>5</v>
      </c>
      <c r="C35" s="312" t="s">
        <v>5</v>
      </c>
      <c r="D35" s="310" t="s">
        <v>417</v>
      </c>
      <c r="E35" s="310" t="s">
        <v>418</v>
      </c>
      <c r="F35" s="311" t="s">
        <v>5</v>
      </c>
      <c r="G35" s="310" t="s">
        <v>347</v>
      </c>
      <c r="H35" s="310" t="s">
        <v>348</v>
      </c>
      <c r="I35" s="311" t="s">
        <v>5</v>
      </c>
      <c r="J35" s="310"/>
      <c r="K35" s="310"/>
      <c r="L35" s="311" t="s">
        <v>5</v>
      </c>
    </row>
    <row r="36" spans="1:12" s="299" customFormat="1" ht="15" customHeight="1">
      <c r="A36" s="309" t="s">
        <v>5</v>
      </c>
      <c r="B36" s="310" t="s">
        <v>5</v>
      </c>
      <c r="C36" s="312" t="s">
        <v>5</v>
      </c>
      <c r="D36" s="310" t="s">
        <v>419</v>
      </c>
      <c r="E36" s="310" t="s">
        <v>420</v>
      </c>
      <c r="F36" s="311" t="s">
        <v>5</v>
      </c>
      <c r="G36" s="310" t="s">
        <v>353</v>
      </c>
      <c r="H36" s="310" t="s">
        <v>354</v>
      </c>
      <c r="I36" s="311" t="s">
        <v>5</v>
      </c>
      <c r="J36" s="310"/>
      <c r="K36" s="310"/>
      <c r="L36" s="311" t="s">
        <v>5</v>
      </c>
    </row>
    <row r="37" spans="1:12" s="299" customFormat="1" ht="15" customHeight="1">
      <c r="A37" s="309" t="s">
        <v>5</v>
      </c>
      <c r="B37" s="310" t="s">
        <v>5</v>
      </c>
      <c r="C37" s="312" t="s">
        <v>5</v>
      </c>
      <c r="D37" s="310" t="s">
        <v>421</v>
      </c>
      <c r="E37" s="310" t="s">
        <v>422</v>
      </c>
      <c r="F37" s="311" t="s">
        <v>5</v>
      </c>
      <c r="G37" s="310"/>
      <c r="H37" s="311"/>
      <c r="I37" s="311" t="s">
        <v>5</v>
      </c>
      <c r="J37" s="310"/>
      <c r="K37" s="310"/>
      <c r="L37" s="310" t="s">
        <v>5</v>
      </c>
    </row>
    <row r="38" spans="1:12" s="299" customFormat="1" ht="15" customHeight="1">
      <c r="A38" s="309" t="s">
        <v>5</v>
      </c>
      <c r="B38" s="310" t="s">
        <v>5</v>
      </c>
      <c r="C38" s="312" t="s">
        <v>5</v>
      </c>
      <c r="D38" s="310" t="s">
        <v>423</v>
      </c>
      <c r="E38" s="310" t="s">
        <v>424</v>
      </c>
      <c r="F38" s="311" t="s">
        <v>5</v>
      </c>
      <c r="G38" s="310"/>
      <c r="H38" s="311"/>
      <c r="I38" s="311" t="s">
        <v>5</v>
      </c>
      <c r="J38" s="310" t="s">
        <v>5</v>
      </c>
      <c r="K38" s="310" t="s">
        <v>5</v>
      </c>
      <c r="L38" s="310" t="s">
        <v>5</v>
      </c>
    </row>
    <row r="39" spans="1:12" s="299" customFormat="1" ht="15" customHeight="1">
      <c r="A39" s="309" t="s">
        <v>5</v>
      </c>
      <c r="B39" s="310" t="s">
        <v>5</v>
      </c>
      <c r="C39" s="312" t="s">
        <v>5</v>
      </c>
      <c r="D39" s="310" t="s">
        <v>425</v>
      </c>
      <c r="E39" s="310" t="s">
        <v>426</v>
      </c>
      <c r="F39" s="311" t="s">
        <v>5</v>
      </c>
      <c r="G39" s="310"/>
      <c r="H39" s="311"/>
      <c r="I39" s="311" t="s">
        <v>5</v>
      </c>
      <c r="J39" s="310" t="s">
        <v>5</v>
      </c>
      <c r="K39" s="310" t="s">
        <v>5</v>
      </c>
      <c r="L39" s="310" t="s">
        <v>5</v>
      </c>
    </row>
    <row r="40" spans="1:12" s="299" customFormat="1" ht="15" customHeight="1">
      <c r="A40" s="313" t="s">
        <v>427</v>
      </c>
      <c r="B40" s="314"/>
      <c r="C40" s="311" t="s">
        <v>445</v>
      </c>
      <c r="D40" s="314" t="s">
        <v>428</v>
      </c>
      <c r="E40" s="314"/>
      <c r="F40" s="314"/>
      <c r="G40" s="314"/>
      <c r="H40" s="314"/>
      <c r="I40" s="314"/>
      <c r="J40" s="314"/>
      <c r="K40" s="314"/>
      <c r="L40" s="311" t="s">
        <v>459</v>
      </c>
    </row>
    <row r="41" spans="1:12" s="300" customFormat="1" ht="17.25" customHeight="1">
      <c r="A41" s="315" t="s">
        <v>460</v>
      </c>
      <c r="B41" s="316"/>
      <c r="C41" s="316"/>
      <c r="D41" s="316"/>
      <c r="E41" s="316"/>
      <c r="F41" s="316"/>
      <c r="G41" s="316"/>
      <c r="H41" s="316"/>
      <c r="I41" s="316"/>
      <c r="J41" s="316"/>
      <c r="K41" s="316"/>
      <c r="L41" s="316"/>
    </row>
  </sheetData>
  <sheetProtection/>
  <mergeCells count="19">
    <mergeCell ref="A1:L1"/>
    <mergeCell ref="A3:E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6692913385826772" right="0.2362204724409449" top="0.7874015748031497" bottom="0.3937007874015748" header="0.5118110236220472" footer="0.5118110236220472"/>
  <pageSetup fitToHeight="1" fitToWidth="1" horizontalDpi="600" verticalDpi="600" orientation="landscape" paperSize="9" scale="83"/>
</worksheet>
</file>

<file path=xl/worksheets/sheet8.xml><?xml version="1.0" encoding="utf-8"?>
<worksheet xmlns="http://schemas.openxmlformats.org/spreadsheetml/2006/main" xmlns:r="http://schemas.openxmlformats.org/officeDocument/2006/relationships">
  <dimension ref="A1:T32"/>
  <sheetViews>
    <sheetView showZeros="0" zoomScaleSheetLayoutView="100" workbookViewId="0" topLeftCell="A1">
      <selection activeCell="H28" sqref="H28"/>
    </sheetView>
  </sheetViews>
  <sheetFormatPr defaultColWidth="9.140625" defaultRowHeight="12.75"/>
  <cols>
    <col min="1" max="1" width="7.421875" style="6" customWidth="1"/>
    <col min="2" max="3" width="3.140625" style="6" hidden="1" customWidth="1"/>
    <col min="4" max="4" width="26.7109375" style="6" customWidth="1"/>
    <col min="5" max="5" width="9.7109375" style="6" customWidth="1"/>
    <col min="6" max="6" width="4.28125" style="6" customWidth="1"/>
    <col min="7" max="7" width="8.7109375" style="6" customWidth="1"/>
    <col min="8" max="8" width="13.8515625" style="6" customWidth="1"/>
    <col min="9" max="9" width="6.28125" style="6" customWidth="1"/>
    <col min="10" max="11" width="13.00390625" style="6" customWidth="1"/>
    <col min="12" max="12" width="6.421875" style="6" customWidth="1"/>
    <col min="13" max="14" width="6.28125" style="6" customWidth="1"/>
    <col min="15" max="16" width="12.421875" style="6" customWidth="1"/>
    <col min="17" max="17" width="5.57421875" style="6" customWidth="1"/>
    <col min="18" max="19" width="12.421875" style="6" customWidth="1"/>
    <col min="20" max="20" width="7.7109375" style="6" customWidth="1"/>
    <col min="21" max="16384" width="8.8515625" style="6" bestFit="1" customWidth="1"/>
  </cols>
  <sheetData>
    <row r="1" spans="1:17" ht="27">
      <c r="A1" s="8" t="s">
        <v>461</v>
      </c>
      <c r="B1" s="8"/>
      <c r="C1" s="8"/>
      <c r="D1" s="8"/>
      <c r="E1" s="8"/>
      <c r="F1" s="8"/>
      <c r="G1" s="8"/>
      <c r="H1" s="8"/>
      <c r="I1" s="8"/>
      <c r="J1" s="8"/>
      <c r="K1" s="8"/>
      <c r="L1" s="8"/>
      <c r="M1" s="8"/>
      <c r="N1" s="8"/>
      <c r="O1" s="8"/>
      <c r="P1" s="8"/>
      <c r="Q1" s="8"/>
    </row>
    <row r="2" spans="17:20" s="3" customFormat="1" ht="12">
      <c r="Q2" s="265"/>
      <c r="S2" s="287" t="s">
        <v>462</v>
      </c>
      <c r="T2" s="287"/>
    </row>
    <row r="3" spans="1:20" s="258" customFormat="1" ht="25.5" customHeight="1">
      <c r="A3" s="258" t="str">
        <f>'附表1收入支出决算总表'!A3</f>
        <v>      部门：大姚县教育体育局</v>
      </c>
      <c r="Q3" s="267"/>
      <c r="S3" s="288" t="s">
        <v>463</v>
      </c>
      <c r="T3" s="288"/>
    </row>
    <row r="4" spans="1:20" s="272" customFormat="1" ht="19.5" customHeight="1">
      <c r="A4" s="274" t="s">
        <v>7</v>
      </c>
      <c r="B4" s="274"/>
      <c r="C4" s="274" t="s">
        <v>5</v>
      </c>
      <c r="D4" s="274" t="s">
        <v>5</v>
      </c>
      <c r="E4" s="274" t="s">
        <v>227</v>
      </c>
      <c r="F4" s="274"/>
      <c r="G4" s="274"/>
      <c r="H4" s="274" t="s">
        <v>228</v>
      </c>
      <c r="I4" s="274"/>
      <c r="J4" s="274"/>
      <c r="K4" s="274" t="s">
        <v>229</v>
      </c>
      <c r="L4" s="274"/>
      <c r="M4" s="274"/>
      <c r="N4" s="274"/>
      <c r="O4" s="274"/>
      <c r="P4" s="274" t="s">
        <v>80</v>
      </c>
      <c r="Q4" s="274"/>
      <c r="R4" s="274"/>
      <c r="S4" s="274" t="s">
        <v>5</v>
      </c>
      <c r="T4" s="274" t="s">
        <v>5</v>
      </c>
    </row>
    <row r="5" spans="1:20" s="272" customFormat="1" ht="19.5" customHeight="1">
      <c r="A5" s="274" t="s">
        <v>92</v>
      </c>
      <c r="B5" s="274"/>
      <c r="C5" s="274"/>
      <c r="D5" s="274" t="s">
        <v>93</v>
      </c>
      <c r="E5" s="274" t="s">
        <v>99</v>
      </c>
      <c r="F5" s="274" t="s">
        <v>230</v>
      </c>
      <c r="G5" s="274" t="s">
        <v>231</v>
      </c>
      <c r="H5" s="274" t="s">
        <v>99</v>
      </c>
      <c r="I5" s="274" t="s">
        <v>195</v>
      </c>
      <c r="J5" s="274" t="s">
        <v>196</v>
      </c>
      <c r="K5" s="274" t="s">
        <v>99</v>
      </c>
      <c r="L5" s="280" t="s">
        <v>195</v>
      </c>
      <c r="M5" s="281"/>
      <c r="N5" s="282"/>
      <c r="O5" s="274" t="s">
        <v>196</v>
      </c>
      <c r="P5" s="274" t="s">
        <v>99</v>
      </c>
      <c r="Q5" s="274" t="s">
        <v>230</v>
      </c>
      <c r="R5" s="289" t="s">
        <v>231</v>
      </c>
      <c r="S5" s="290"/>
      <c r="T5" s="291"/>
    </row>
    <row r="6" spans="1:20" s="272" customFormat="1" ht="15" customHeight="1">
      <c r="A6" s="274"/>
      <c r="B6" s="274" t="s">
        <v>5</v>
      </c>
      <c r="C6" s="274" t="s">
        <v>5</v>
      </c>
      <c r="D6" s="274" t="s">
        <v>5</v>
      </c>
      <c r="E6" s="274" t="s">
        <v>5</v>
      </c>
      <c r="F6" s="274" t="s">
        <v>5</v>
      </c>
      <c r="G6" s="274" t="s">
        <v>94</v>
      </c>
      <c r="H6" s="274" t="s">
        <v>5</v>
      </c>
      <c r="I6" s="274"/>
      <c r="J6" s="274" t="s">
        <v>94</v>
      </c>
      <c r="K6" s="274" t="s">
        <v>5</v>
      </c>
      <c r="L6" s="283"/>
      <c r="M6" s="284"/>
      <c r="N6" s="285"/>
      <c r="O6" s="274" t="s">
        <v>94</v>
      </c>
      <c r="P6" s="274" t="s">
        <v>5</v>
      </c>
      <c r="Q6" s="274" t="s">
        <v>5</v>
      </c>
      <c r="R6" s="292" t="s">
        <v>94</v>
      </c>
      <c r="S6" s="274" t="s">
        <v>234</v>
      </c>
      <c r="T6" s="274" t="s">
        <v>464</v>
      </c>
    </row>
    <row r="7" spans="1:20" s="272" customFormat="1" ht="33" customHeight="1">
      <c r="A7" s="274"/>
      <c r="B7" s="274" t="s">
        <v>5</v>
      </c>
      <c r="C7" s="274" t="s">
        <v>5</v>
      </c>
      <c r="D7" s="274" t="s">
        <v>5</v>
      </c>
      <c r="E7" s="274" t="s">
        <v>5</v>
      </c>
      <c r="F7" s="274" t="s">
        <v>5</v>
      </c>
      <c r="G7" s="274" t="s">
        <v>5</v>
      </c>
      <c r="H7" s="274" t="s">
        <v>5</v>
      </c>
      <c r="I7" s="274"/>
      <c r="J7" s="274" t="s">
        <v>5</v>
      </c>
      <c r="K7" s="274" t="s">
        <v>5</v>
      </c>
      <c r="L7" s="286" t="s">
        <v>94</v>
      </c>
      <c r="M7" s="286" t="s">
        <v>232</v>
      </c>
      <c r="N7" s="286" t="s">
        <v>233</v>
      </c>
      <c r="O7" s="274" t="s">
        <v>5</v>
      </c>
      <c r="P7" s="274" t="s">
        <v>5</v>
      </c>
      <c r="Q7" s="274" t="s">
        <v>5</v>
      </c>
      <c r="R7" s="293"/>
      <c r="S7" s="274" t="s">
        <v>5</v>
      </c>
      <c r="T7" s="274" t="s">
        <v>5</v>
      </c>
    </row>
    <row r="8" spans="1:20" s="272" customFormat="1" ht="19.5" customHeight="1">
      <c r="A8" s="274" t="s">
        <v>96</v>
      </c>
      <c r="B8" s="274" t="s">
        <v>97</v>
      </c>
      <c r="C8" s="274" t="s">
        <v>98</v>
      </c>
      <c r="D8" s="274" t="s">
        <v>11</v>
      </c>
      <c r="E8" s="235" t="s">
        <v>12</v>
      </c>
      <c r="F8" s="235" t="s">
        <v>13</v>
      </c>
      <c r="G8" s="235" t="s">
        <v>19</v>
      </c>
      <c r="H8" s="235" t="s">
        <v>22</v>
      </c>
      <c r="I8" s="235" t="s">
        <v>25</v>
      </c>
      <c r="J8" s="235" t="s">
        <v>28</v>
      </c>
      <c r="K8" s="235" t="s">
        <v>31</v>
      </c>
      <c r="L8" s="235" t="s">
        <v>34</v>
      </c>
      <c r="M8" s="235" t="s">
        <v>36</v>
      </c>
      <c r="N8" s="235" t="s">
        <v>38</v>
      </c>
      <c r="O8" s="235" t="s">
        <v>40</v>
      </c>
      <c r="P8" s="235" t="s">
        <v>42</v>
      </c>
      <c r="Q8" s="235" t="s">
        <v>44</v>
      </c>
      <c r="R8" s="235" t="s">
        <v>46</v>
      </c>
      <c r="S8" s="235" t="s">
        <v>48</v>
      </c>
      <c r="T8" s="235" t="s">
        <v>50</v>
      </c>
    </row>
    <row r="9" spans="1:20" s="272" customFormat="1" ht="19.5" customHeight="1">
      <c r="A9" s="274"/>
      <c r="B9" s="274" t="s">
        <v>5</v>
      </c>
      <c r="C9" s="274" t="s">
        <v>5</v>
      </c>
      <c r="D9" s="274" t="s">
        <v>99</v>
      </c>
      <c r="E9" s="245">
        <v>50050</v>
      </c>
      <c r="F9" s="245" t="s">
        <v>5</v>
      </c>
      <c r="G9" s="245">
        <v>50050</v>
      </c>
      <c r="H9" s="245">
        <v>100963876.27</v>
      </c>
      <c r="I9" s="245" t="s">
        <v>5</v>
      </c>
      <c r="J9" s="245">
        <v>100963876.27</v>
      </c>
      <c r="K9" s="245">
        <v>53139915.67</v>
      </c>
      <c r="L9" s="245" t="s">
        <v>5</v>
      </c>
      <c r="M9" s="245" t="s">
        <v>5</v>
      </c>
      <c r="N9" s="245" t="s">
        <v>5</v>
      </c>
      <c r="O9" s="245">
        <v>53139915.67</v>
      </c>
      <c r="P9" s="245">
        <v>47874010.6</v>
      </c>
      <c r="Q9" s="294" t="s">
        <v>5</v>
      </c>
      <c r="R9" s="245">
        <v>47874010.6</v>
      </c>
      <c r="S9" s="245">
        <v>47874010.6</v>
      </c>
      <c r="T9" s="245" t="s">
        <v>5</v>
      </c>
    </row>
    <row r="10" spans="1:20" s="273" customFormat="1" ht="19.5" customHeight="1">
      <c r="A10" s="275" t="s">
        <v>154</v>
      </c>
      <c r="B10" s="276" t="s">
        <v>5</v>
      </c>
      <c r="C10" s="277" t="s">
        <v>5</v>
      </c>
      <c r="D10" s="278" t="s">
        <v>155</v>
      </c>
      <c r="E10" s="68" t="s">
        <v>5</v>
      </c>
      <c r="F10" s="68" t="s">
        <v>5</v>
      </c>
      <c r="G10" s="68" t="s">
        <v>5</v>
      </c>
      <c r="H10" s="68">
        <v>52000</v>
      </c>
      <c r="I10" s="68" t="s">
        <v>5</v>
      </c>
      <c r="J10" s="68">
        <v>52000</v>
      </c>
      <c r="K10" s="68">
        <v>39519.99</v>
      </c>
      <c r="L10" s="68" t="s">
        <v>5</v>
      </c>
      <c r="M10" s="68" t="s">
        <v>5</v>
      </c>
      <c r="N10" s="68" t="s">
        <v>5</v>
      </c>
      <c r="O10" s="68">
        <v>39519.99</v>
      </c>
      <c r="P10" s="68">
        <v>12480.01</v>
      </c>
      <c r="Q10" s="295" t="s">
        <v>5</v>
      </c>
      <c r="R10" s="296">
        <v>12480.01</v>
      </c>
      <c r="S10" s="296">
        <v>12480.01</v>
      </c>
      <c r="T10" s="296" t="s">
        <v>5</v>
      </c>
    </row>
    <row r="11" spans="1:20" s="273" customFormat="1" ht="19.5" customHeight="1">
      <c r="A11" s="275" t="s">
        <v>156</v>
      </c>
      <c r="B11" s="276" t="s">
        <v>5</v>
      </c>
      <c r="C11" s="277" t="s">
        <v>5</v>
      </c>
      <c r="D11" s="278" t="s">
        <v>157</v>
      </c>
      <c r="E11" s="68" t="s">
        <v>5</v>
      </c>
      <c r="F11" s="68" t="s">
        <v>5</v>
      </c>
      <c r="G11" s="68" t="s">
        <v>5</v>
      </c>
      <c r="H11" s="68">
        <v>52000</v>
      </c>
      <c r="I11" s="68" t="s">
        <v>5</v>
      </c>
      <c r="J11" s="68">
        <v>52000</v>
      </c>
      <c r="K11" s="68">
        <v>39519.99</v>
      </c>
      <c r="L11" s="68" t="s">
        <v>5</v>
      </c>
      <c r="M11" s="68" t="s">
        <v>5</v>
      </c>
      <c r="N11" s="68" t="s">
        <v>5</v>
      </c>
      <c r="O11" s="68">
        <v>39519.99</v>
      </c>
      <c r="P11" s="68">
        <v>12480.01</v>
      </c>
      <c r="Q11" s="295" t="s">
        <v>5</v>
      </c>
      <c r="R11" s="296">
        <v>12480.01</v>
      </c>
      <c r="S11" s="296">
        <v>12480.01</v>
      </c>
      <c r="T11" s="296" t="s">
        <v>5</v>
      </c>
    </row>
    <row r="12" spans="1:20" s="273" customFormat="1" ht="19.5" customHeight="1">
      <c r="A12" s="275" t="s">
        <v>158</v>
      </c>
      <c r="B12" s="276" t="s">
        <v>5</v>
      </c>
      <c r="C12" s="277" t="s">
        <v>5</v>
      </c>
      <c r="D12" s="278" t="s">
        <v>159</v>
      </c>
      <c r="E12" s="68" t="s">
        <v>5</v>
      </c>
      <c r="F12" s="68" t="s">
        <v>5</v>
      </c>
      <c r="G12" s="68" t="s">
        <v>5</v>
      </c>
      <c r="H12" s="68">
        <v>52000</v>
      </c>
      <c r="I12" s="68" t="s">
        <v>5</v>
      </c>
      <c r="J12" s="68">
        <v>52000</v>
      </c>
      <c r="K12" s="68">
        <v>39519.99</v>
      </c>
      <c r="L12" s="68" t="s">
        <v>5</v>
      </c>
      <c r="M12" s="68" t="s">
        <v>5</v>
      </c>
      <c r="N12" s="68" t="s">
        <v>5</v>
      </c>
      <c r="O12" s="68">
        <v>39519.99</v>
      </c>
      <c r="P12" s="68">
        <v>12480.01</v>
      </c>
      <c r="Q12" s="295" t="s">
        <v>5</v>
      </c>
      <c r="R12" s="296">
        <v>12480.01</v>
      </c>
      <c r="S12" s="296">
        <v>12480.01</v>
      </c>
      <c r="T12" s="296" t="s">
        <v>5</v>
      </c>
    </row>
    <row r="13" spans="1:20" s="273" customFormat="1" ht="19.5" customHeight="1">
      <c r="A13" s="275" t="s">
        <v>180</v>
      </c>
      <c r="B13" s="276" t="s">
        <v>5</v>
      </c>
      <c r="C13" s="277" t="s">
        <v>5</v>
      </c>
      <c r="D13" s="278" t="s">
        <v>181</v>
      </c>
      <c r="E13" s="68">
        <v>50050</v>
      </c>
      <c r="F13" s="68" t="s">
        <v>5</v>
      </c>
      <c r="G13" s="68">
        <v>50050</v>
      </c>
      <c r="H13" s="68">
        <v>100911876.27</v>
      </c>
      <c r="I13" s="68" t="s">
        <v>5</v>
      </c>
      <c r="J13" s="68">
        <v>100911876.27</v>
      </c>
      <c r="K13" s="68">
        <v>53100395.68</v>
      </c>
      <c r="L13" s="68" t="s">
        <v>5</v>
      </c>
      <c r="M13" s="68" t="s">
        <v>5</v>
      </c>
      <c r="N13" s="68" t="s">
        <v>5</v>
      </c>
      <c r="O13" s="68">
        <v>53100395.68</v>
      </c>
      <c r="P13" s="68">
        <v>47861530.59</v>
      </c>
      <c r="Q13" s="295" t="s">
        <v>5</v>
      </c>
      <c r="R13" s="296">
        <v>47861530.59</v>
      </c>
      <c r="S13" s="296">
        <v>47861530.59</v>
      </c>
      <c r="T13" s="296" t="s">
        <v>5</v>
      </c>
    </row>
    <row r="14" spans="1:20" s="273" customFormat="1" ht="19.5" customHeight="1">
      <c r="A14" s="275" t="s">
        <v>182</v>
      </c>
      <c r="B14" s="276" t="s">
        <v>5</v>
      </c>
      <c r="C14" s="277" t="s">
        <v>5</v>
      </c>
      <c r="D14" s="278" t="s">
        <v>183</v>
      </c>
      <c r="E14" s="68" t="s">
        <v>5</v>
      </c>
      <c r="F14" s="68" t="s">
        <v>5</v>
      </c>
      <c r="G14" s="68" t="s">
        <v>5</v>
      </c>
      <c r="H14" s="68">
        <v>100000000</v>
      </c>
      <c r="I14" s="68" t="s">
        <v>5</v>
      </c>
      <c r="J14" s="68">
        <v>100000000</v>
      </c>
      <c r="K14" s="68">
        <v>52256176.48</v>
      </c>
      <c r="L14" s="68" t="s">
        <v>5</v>
      </c>
      <c r="M14" s="68" t="s">
        <v>5</v>
      </c>
      <c r="N14" s="68" t="s">
        <v>5</v>
      </c>
      <c r="O14" s="68">
        <v>52256176.48</v>
      </c>
      <c r="P14" s="68">
        <v>47743823.52</v>
      </c>
      <c r="Q14" s="295" t="s">
        <v>5</v>
      </c>
      <c r="R14" s="296">
        <v>47743823.52</v>
      </c>
      <c r="S14" s="296">
        <v>47743823.52</v>
      </c>
      <c r="T14" s="296" t="s">
        <v>5</v>
      </c>
    </row>
    <row r="15" spans="1:20" s="273" customFormat="1" ht="19.5" customHeight="1">
      <c r="A15" s="275" t="s">
        <v>184</v>
      </c>
      <c r="B15" s="276" t="s">
        <v>5</v>
      </c>
      <c r="C15" s="277" t="s">
        <v>5</v>
      </c>
      <c r="D15" s="278" t="s">
        <v>185</v>
      </c>
      <c r="E15" s="68" t="s">
        <v>5</v>
      </c>
      <c r="F15" s="68" t="s">
        <v>5</v>
      </c>
      <c r="G15" s="68" t="s">
        <v>5</v>
      </c>
      <c r="H15" s="68">
        <v>100000000</v>
      </c>
      <c r="I15" s="68" t="s">
        <v>5</v>
      </c>
      <c r="J15" s="68">
        <v>100000000</v>
      </c>
      <c r="K15" s="68">
        <v>52256176.48</v>
      </c>
      <c r="L15" s="68" t="s">
        <v>5</v>
      </c>
      <c r="M15" s="68" t="s">
        <v>5</v>
      </c>
      <c r="N15" s="68" t="s">
        <v>5</v>
      </c>
      <c r="O15" s="68">
        <v>52256176.48</v>
      </c>
      <c r="P15" s="68">
        <v>47743823.52</v>
      </c>
      <c r="Q15" s="295" t="s">
        <v>5</v>
      </c>
      <c r="R15" s="296">
        <v>47743823.52</v>
      </c>
      <c r="S15" s="296">
        <v>47743823.52</v>
      </c>
      <c r="T15" s="296" t="s">
        <v>5</v>
      </c>
    </row>
    <row r="16" spans="1:20" s="273" customFormat="1" ht="19.5" customHeight="1">
      <c r="A16" s="275" t="s">
        <v>186</v>
      </c>
      <c r="B16" s="276" t="s">
        <v>5</v>
      </c>
      <c r="C16" s="277" t="s">
        <v>5</v>
      </c>
      <c r="D16" s="276" t="s">
        <v>187</v>
      </c>
      <c r="E16" s="68">
        <v>50050</v>
      </c>
      <c r="F16" s="68" t="s">
        <v>5</v>
      </c>
      <c r="G16" s="68">
        <v>50050</v>
      </c>
      <c r="H16" s="68">
        <v>911876.27</v>
      </c>
      <c r="I16" s="68" t="s">
        <v>5</v>
      </c>
      <c r="J16" s="68">
        <v>911876.27</v>
      </c>
      <c r="K16" s="68">
        <v>844219.2</v>
      </c>
      <c r="L16" s="68" t="s">
        <v>5</v>
      </c>
      <c r="M16" s="68" t="s">
        <v>5</v>
      </c>
      <c r="N16" s="68" t="s">
        <v>5</v>
      </c>
      <c r="O16" s="68">
        <v>844219.2</v>
      </c>
      <c r="P16" s="68">
        <v>117707.07</v>
      </c>
      <c r="Q16" s="295" t="s">
        <v>5</v>
      </c>
      <c r="R16" s="296">
        <v>117707.07</v>
      </c>
      <c r="S16" s="296">
        <v>117707.07</v>
      </c>
      <c r="T16" s="296" t="s">
        <v>5</v>
      </c>
    </row>
    <row r="17" spans="1:20" s="273" customFormat="1" ht="19.5" customHeight="1">
      <c r="A17" s="275" t="s">
        <v>188</v>
      </c>
      <c r="B17" s="276" t="s">
        <v>5</v>
      </c>
      <c r="C17" s="277" t="s">
        <v>5</v>
      </c>
      <c r="D17" s="276" t="s">
        <v>189</v>
      </c>
      <c r="E17" s="68" t="s">
        <v>5</v>
      </c>
      <c r="F17" s="68" t="s">
        <v>5</v>
      </c>
      <c r="G17" s="68" t="s">
        <v>5</v>
      </c>
      <c r="H17" s="68">
        <v>17290</v>
      </c>
      <c r="I17" s="68" t="s">
        <v>5</v>
      </c>
      <c r="J17" s="68">
        <v>17290</v>
      </c>
      <c r="K17" s="68">
        <v>17290</v>
      </c>
      <c r="L17" s="68" t="s">
        <v>5</v>
      </c>
      <c r="M17" s="68" t="s">
        <v>5</v>
      </c>
      <c r="N17" s="68" t="s">
        <v>5</v>
      </c>
      <c r="O17" s="68">
        <v>17290</v>
      </c>
      <c r="P17" s="68" t="s">
        <v>5</v>
      </c>
      <c r="Q17" s="295" t="s">
        <v>5</v>
      </c>
      <c r="R17" s="296" t="s">
        <v>5</v>
      </c>
      <c r="S17" s="296" t="s">
        <v>5</v>
      </c>
      <c r="T17" s="296" t="s">
        <v>5</v>
      </c>
    </row>
    <row r="18" spans="1:20" s="273" customFormat="1" ht="19.5" customHeight="1">
      <c r="A18" s="275" t="s">
        <v>190</v>
      </c>
      <c r="B18" s="276" t="s">
        <v>5</v>
      </c>
      <c r="C18" s="277" t="s">
        <v>5</v>
      </c>
      <c r="D18" s="276" t="s">
        <v>191</v>
      </c>
      <c r="E18" s="68">
        <v>50000</v>
      </c>
      <c r="F18" s="68" t="s">
        <v>5</v>
      </c>
      <c r="G18" s="68">
        <v>50000</v>
      </c>
      <c r="H18" s="68">
        <v>894586.27</v>
      </c>
      <c r="I18" s="68" t="s">
        <v>5</v>
      </c>
      <c r="J18" s="68">
        <v>894586.27</v>
      </c>
      <c r="K18" s="68">
        <v>826929.2</v>
      </c>
      <c r="L18" s="68" t="s">
        <v>5</v>
      </c>
      <c r="M18" s="68" t="s">
        <v>5</v>
      </c>
      <c r="N18" s="68" t="s">
        <v>5</v>
      </c>
      <c r="O18" s="68">
        <v>826929.2</v>
      </c>
      <c r="P18" s="68">
        <v>117657.07</v>
      </c>
      <c r="Q18" s="295" t="s">
        <v>5</v>
      </c>
      <c r="R18" s="296">
        <v>117657.07</v>
      </c>
      <c r="S18" s="296">
        <v>117657.07</v>
      </c>
      <c r="T18" s="296" t="s">
        <v>5</v>
      </c>
    </row>
    <row r="19" spans="1:20" s="273" customFormat="1" ht="19.5" customHeight="1">
      <c r="A19" s="275" t="s">
        <v>465</v>
      </c>
      <c r="B19" s="276" t="s">
        <v>5</v>
      </c>
      <c r="C19" s="277" t="s">
        <v>5</v>
      </c>
      <c r="D19" s="276" t="s">
        <v>466</v>
      </c>
      <c r="E19" s="68">
        <v>50</v>
      </c>
      <c r="F19" s="68" t="s">
        <v>5</v>
      </c>
      <c r="G19" s="68">
        <v>50</v>
      </c>
      <c r="H19" s="68" t="s">
        <v>5</v>
      </c>
      <c r="I19" s="68" t="s">
        <v>5</v>
      </c>
      <c r="J19" s="68" t="s">
        <v>5</v>
      </c>
      <c r="K19" s="68" t="s">
        <v>5</v>
      </c>
      <c r="L19" s="68" t="s">
        <v>5</v>
      </c>
      <c r="M19" s="68" t="s">
        <v>5</v>
      </c>
      <c r="N19" s="68" t="s">
        <v>5</v>
      </c>
      <c r="O19" s="68" t="s">
        <v>5</v>
      </c>
      <c r="P19" s="68">
        <v>50</v>
      </c>
      <c r="Q19" s="295" t="s">
        <v>5</v>
      </c>
      <c r="R19" s="296">
        <v>50</v>
      </c>
      <c r="S19" s="296">
        <v>50</v>
      </c>
      <c r="T19" s="296" t="s">
        <v>5</v>
      </c>
    </row>
    <row r="20" spans="1:20" s="273" customFormat="1" ht="19.5" customHeight="1">
      <c r="A20" s="275"/>
      <c r="B20" s="276"/>
      <c r="C20" s="277"/>
      <c r="D20" s="276"/>
      <c r="E20" s="68"/>
      <c r="F20" s="68"/>
      <c r="G20" s="68"/>
      <c r="H20" s="68"/>
      <c r="I20" s="68"/>
      <c r="J20" s="68"/>
      <c r="K20" s="68"/>
      <c r="L20" s="68"/>
      <c r="M20" s="68"/>
      <c r="N20" s="68"/>
      <c r="O20" s="68"/>
      <c r="P20" s="68"/>
      <c r="Q20" s="295"/>
      <c r="R20" s="296"/>
      <c r="S20" s="296"/>
      <c r="T20" s="296"/>
    </row>
    <row r="21" spans="1:20" s="273" customFormat="1" ht="19.5" customHeight="1">
      <c r="A21" s="275"/>
      <c r="B21" s="276"/>
      <c r="C21" s="277"/>
      <c r="D21" s="276"/>
      <c r="E21" s="68"/>
      <c r="F21" s="68"/>
      <c r="G21" s="68"/>
      <c r="H21" s="68"/>
      <c r="I21" s="68"/>
      <c r="J21" s="68"/>
      <c r="K21" s="68"/>
      <c r="L21" s="68"/>
      <c r="M21" s="68"/>
      <c r="N21" s="68"/>
      <c r="O21" s="68"/>
      <c r="P21" s="68"/>
      <c r="Q21" s="295"/>
      <c r="R21" s="296"/>
      <c r="S21" s="296"/>
      <c r="T21" s="296"/>
    </row>
    <row r="22" spans="1:20" s="3" customFormat="1" ht="19.5" customHeight="1">
      <c r="A22" s="279" t="s">
        <v>467</v>
      </c>
      <c r="B22" s="279"/>
      <c r="C22" s="279"/>
      <c r="D22" s="279"/>
      <c r="E22" s="279"/>
      <c r="F22" s="279"/>
      <c r="G22" s="279"/>
      <c r="H22" s="279"/>
      <c r="I22" s="279"/>
      <c r="J22" s="279"/>
      <c r="K22" s="279"/>
      <c r="L22" s="279"/>
      <c r="M22" s="279"/>
      <c r="N22" s="279"/>
      <c r="O22" s="279"/>
      <c r="P22" s="279"/>
      <c r="Q22" s="279"/>
      <c r="R22" s="279"/>
      <c r="S22" s="279"/>
      <c r="T22" s="279"/>
    </row>
    <row r="23" spans="3:6" ht="12.75">
      <c r="C23" s="256"/>
      <c r="F23" s="257"/>
    </row>
    <row r="24" spans="3:6" ht="12.75">
      <c r="C24" s="256"/>
      <c r="F24" s="257"/>
    </row>
    <row r="25" spans="3:6" ht="12.75">
      <c r="C25" s="256"/>
      <c r="F25" s="257"/>
    </row>
    <row r="26" spans="3:6" ht="12.75">
      <c r="C26" s="256"/>
      <c r="F26" s="257"/>
    </row>
    <row r="27" spans="3:6" ht="12.75">
      <c r="C27" s="256"/>
      <c r="F27" s="257"/>
    </row>
    <row r="28" spans="3:6" ht="12.75">
      <c r="C28" s="256"/>
      <c r="F28" s="257"/>
    </row>
    <row r="29" spans="3:6" ht="12.75">
      <c r="C29" s="256"/>
      <c r="F29" s="257"/>
    </row>
    <row r="30" spans="3:6" ht="12.75">
      <c r="C30" s="256"/>
      <c r="F30" s="257"/>
    </row>
    <row r="31" spans="3:6" ht="12.75">
      <c r="C31" s="256"/>
      <c r="F31" s="257"/>
    </row>
    <row r="32" spans="3:6" ht="12.75">
      <c r="C32" s="256"/>
      <c r="F32" s="257"/>
    </row>
  </sheetData>
  <sheetProtection/>
  <mergeCells count="29">
    <mergeCell ref="A1:Q1"/>
    <mergeCell ref="S2:T2"/>
    <mergeCell ref="S3:T3"/>
    <mergeCell ref="A4:D4"/>
    <mergeCell ref="E4:G4"/>
    <mergeCell ref="H4:J4"/>
    <mergeCell ref="K4:O4"/>
    <mergeCell ref="P4:T4"/>
    <mergeCell ref="R5:T5"/>
    <mergeCell ref="A22:T22"/>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L5:N6"/>
    <mergeCell ref="A5:C7"/>
  </mergeCells>
  <printOptions horizontalCentered="1"/>
  <pageMargins left="0.7480314960629921" right="0.35433070866141736" top="0.7874015748031497" bottom="0.3937007874015748" header="0.5118110236220472" footer="0.5118110236220472"/>
  <pageSetup horizontalDpi="600" verticalDpi="600" orientation="landscape" paperSize="9" scale="80"/>
</worksheet>
</file>

<file path=xl/worksheets/sheet9.xml><?xml version="1.0" encoding="utf-8"?>
<worksheet xmlns="http://schemas.openxmlformats.org/spreadsheetml/2006/main" xmlns:r="http://schemas.openxmlformats.org/officeDocument/2006/relationships">
  <dimension ref="A1:L20"/>
  <sheetViews>
    <sheetView zoomScaleSheetLayoutView="100" workbookViewId="0" topLeftCell="A1">
      <selection activeCell="N18" sqref="N18"/>
    </sheetView>
  </sheetViews>
  <sheetFormatPr defaultColWidth="9.140625" defaultRowHeight="12.75"/>
  <cols>
    <col min="1" max="3" width="3.140625" style="6" customWidth="1"/>
    <col min="4" max="4" width="23.140625" style="6" customWidth="1"/>
    <col min="5" max="12" width="12.7109375" style="6" customWidth="1"/>
    <col min="13" max="16384" width="8.8515625" style="6" bestFit="1" customWidth="1"/>
  </cols>
  <sheetData>
    <row r="1" spans="1:12" ht="27">
      <c r="A1" s="8" t="s">
        <v>468</v>
      </c>
      <c r="B1" s="8"/>
      <c r="C1" s="8"/>
      <c r="D1" s="8"/>
      <c r="E1" s="8"/>
      <c r="F1" s="8"/>
      <c r="G1" s="8"/>
      <c r="H1" s="8"/>
      <c r="I1" s="8"/>
      <c r="J1" s="8"/>
      <c r="K1" s="8"/>
      <c r="L1" s="8"/>
    </row>
    <row r="2" spans="10:12" ht="12.75">
      <c r="J2" s="265"/>
      <c r="K2" s="265"/>
      <c r="L2" s="266" t="s">
        <v>469</v>
      </c>
    </row>
    <row r="3" spans="1:12" s="258" customFormat="1" ht="21" customHeight="1">
      <c r="A3" s="258" t="str">
        <f>'附表1收入支出决算总表'!A3</f>
        <v>      部门：大姚县教育体育局</v>
      </c>
      <c r="J3" s="267"/>
      <c r="K3" s="267"/>
      <c r="L3" s="268" t="s">
        <v>3</v>
      </c>
    </row>
    <row r="4" spans="1:12" s="259" customFormat="1" ht="21" customHeight="1">
      <c r="A4" s="260" t="s">
        <v>7</v>
      </c>
      <c r="B4" s="260"/>
      <c r="C4" s="260"/>
      <c r="D4" s="260"/>
      <c r="E4" s="260" t="s">
        <v>227</v>
      </c>
      <c r="F4" s="260"/>
      <c r="G4" s="260"/>
      <c r="H4" s="260" t="s">
        <v>228</v>
      </c>
      <c r="I4" s="260" t="s">
        <v>229</v>
      </c>
      <c r="J4" s="260" t="s">
        <v>80</v>
      </c>
      <c r="K4" s="260"/>
      <c r="L4" s="260"/>
    </row>
    <row r="5" spans="1:12" s="259" customFormat="1" ht="15" customHeight="1">
      <c r="A5" s="260" t="s">
        <v>92</v>
      </c>
      <c r="B5" s="260"/>
      <c r="C5" s="260"/>
      <c r="D5" s="260" t="s">
        <v>93</v>
      </c>
      <c r="E5" s="260"/>
      <c r="F5" s="260"/>
      <c r="G5" s="260"/>
      <c r="H5" s="260"/>
      <c r="I5" s="260"/>
      <c r="J5" s="260" t="s">
        <v>99</v>
      </c>
      <c r="K5" s="260" t="s">
        <v>470</v>
      </c>
      <c r="L5" s="260" t="s">
        <v>471</v>
      </c>
    </row>
    <row r="6" spans="1:12" s="259" customFormat="1" ht="15" customHeight="1">
      <c r="A6" s="260"/>
      <c r="B6" s="260"/>
      <c r="C6" s="260"/>
      <c r="D6" s="260"/>
      <c r="E6" s="260" t="s">
        <v>99</v>
      </c>
      <c r="F6" s="260" t="s">
        <v>470</v>
      </c>
      <c r="G6" s="260" t="s">
        <v>471</v>
      </c>
      <c r="H6" s="260"/>
      <c r="I6" s="260"/>
      <c r="J6" s="260"/>
      <c r="K6" s="260"/>
      <c r="L6" s="260" t="s">
        <v>235</v>
      </c>
    </row>
    <row r="7" spans="1:12" s="259" customFormat="1" ht="15" customHeight="1">
      <c r="A7" s="260"/>
      <c r="B7" s="260"/>
      <c r="C7" s="260"/>
      <c r="D7" s="260"/>
      <c r="E7" s="260"/>
      <c r="F7" s="260"/>
      <c r="G7" s="260"/>
      <c r="H7" s="260"/>
      <c r="I7" s="260"/>
      <c r="J7" s="260"/>
      <c r="K7" s="260"/>
      <c r="L7" s="260"/>
    </row>
    <row r="8" spans="1:12" s="259" customFormat="1" ht="21" customHeight="1">
      <c r="A8" s="260" t="s">
        <v>472</v>
      </c>
      <c r="B8" s="260" t="s">
        <v>97</v>
      </c>
      <c r="C8" s="260" t="s">
        <v>98</v>
      </c>
      <c r="D8" s="260" t="s">
        <v>11</v>
      </c>
      <c r="E8" s="260">
        <v>1</v>
      </c>
      <c r="F8" s="260">
        <v>2</v>
      </c>
      <c r="G8" s="260">
        <v>3</v>
      </c>
      <c r="H8" s="260">
        <v>4</v>
      </c>
      <c r="I8" s="260">
        <v>5</v>
      </c>
      <c r="J8" s="260">
        <v>6</v>
      </c>
      <c r="K8" s="260">
        <v>7</v>
      </c>
      <c r="L8" s="260">
        <v>8</v>
      </c>
    </row>
    <row r="9" spans="1:12" s="259" customFormat="1" ht="21" customHeight="1">
      <c r="A9" s="260"/>
      <c r="B9" s="260"/>
      <c r="C9" s="260"/>
      <c r="D9" s="260" t="s">
        <v>99</v>
      </c>
      <c r="E9" s="260"/>
      <c r="F9" s="260"/>
      <c r="G9" s="261"/>
      <c r="H9" s="261"/>
      <c r="I9" s="261"/>
      <c r="J9" s="261"/>
      <c r="K9" s="261"/>
      <c r="L9" s="269"/>
    </row>
    <row r="10" spans="1:12" s="3" customFormat="1" ht="23.25" customHeight="1">
      <c r="A10" s="77" t="s">
        <v>5</v>
      </c>
      <c r="B10" s="77" t="s">
        <v>5</v>
      </c>
      <c r="C10" s="77" t="s">
        <v>5</v>
      </c>
      <c r="D10" s="40"/>
      <c r="E10" s="262" t="s">
        <v>5</v>
      </c>
      <c r="F10" s="262" t="s">
        <v>5</v>
      </c>
      <c r="G10" s="262" t="s">
        <v>5</v>
      </c>
      <c r="H10" s="262" t="s">
        <v>5</v>
      </c>
      <c r="I10" s="262" t="s">
        <v>5</v>
      </c>
      <c r="J10" s="262" t="s">
        <v>5</v>
      </c>
      <c r="K10" s="270"/>
      <c r="L10" s="270"/>
    </row>
    <row r="11" spans="1:12" s="3" customFormat="1" ht="23.25" customHeight="1">
      <c r="A11" s="40"/>
      <c r="B11" s="40"/>
      <c r="C11" s="40"/>
      <c r="D11" s="40"/>
      <c r="E11" s="262"/>
      <c r="F11" s="262"/>
      <c r="G11" s="262"/>
      <c r="H11" s="262"/>
      <c r="I11" s="262"/>
      <c r="J11" s="262"/>
      <c r="K11" s="270"/>
      <c r="L11" s="270"/>
    </row>
    <row r="12" spans="1:12" s="3" customFormat="1" ht="23.25" customHeight="1">
      <c r="A12" s="40"/>
      <c r="B12" s="40"/>
      <c r="C12" s="40"/>
      <c r="D12" s="40"/>
      <c r="E12" s="262"/>
      <c r="F12" s="262"/>
      <c r="G12" s="262"/>
      <c r="H12" s="262"/>
      <c r="I12" s="262"/>
      <c r="J12" s="262"/>
      <c r="K12" s="270"/>
      <c r="L12" s="270"/>
    </row>
    <row r="13" spans="1:12" s="3" customFormat="1" ht="23.25" customHeight="1">
      <c r="A13" s="40"/>
      <c r="B13" s="40"/>
      <c r="C13" s="40"/>
      <c r="D13" s="40"/>
      <c r="E13" s="262"/>
      <c r="F13" s="262"/>
      <c r="G13" s="262"/>
      <c r="H13" s="262"/>
      <c r="I13" s="262"/>
      <c r="J13" s="262"/>
      <c r="K13" s="270"/>
      <c r="L13" s="270"/>
    </row>
    <row r="14" spans="1:12" s="3" customFormat="1" ht="23.25" customHeight="1">
      <c r="A14" s="77" t="s">
        <v>5</v>
      </c>
      <c r="B14" s="77" t="s">
        <v>5</v>
      </c>
      <c r="C14" s="77" t="s">
        <v>5</v>
      </c>
      <c r="D14" s="77" t="s">
        <v>5</v>
      </c>
      <c r="E14" s="262" t="s">
        <v>5</v>
      </c>
      <c r="F14" s="262" t="s">
        <v>5</v>
      </c>
      <c r="G14" s="262" t="s">
        <v>5</v>
      </c>
      <c r="H14" s="262" t="s">
        <v>5</v>
      </c>
      <c r="I14" s="262" t="s">
        <v>5</v>
      </c>
      <c r="J14" s="262" t="s">
        <v>5</v>
      </c>
      <c r="K14" s="270"/>
      <c r="L14" s="270"/>
    </row>
    <row r="15" spans="1:12" s="3" customFormat="1" ht="23.25" customHeight="1">
      <c r="A15" s="77" t="s">
        <v>5</v>
      </c>
      <c r="B15" s="77" t="s">
        <v>5</v>
      </c>
      <c r="C15" s="77" t="s">
        <v>5</v>
      </c>
      <c r="D15" s="77" t="s">
        <v>5</v>
      </c>
      <c r="E15" s="262" t="s">
        <v>5</v>
      </c>
      <c r="F15" s="262" t="s">
        <v>5</v>
      </c>
      <c r="G15" s="262" t="s">
        <v>5</v>
      </c>
      <c r="H15" s="262" t="s">
        <v>5</v>
      </c>
      <c r="I15" s="262" t="s">
        <v>5</v>
      </c>
      <c r="J15" s="262" t="s">
        <v>5</v>
      </c>
      <c r="K15" s="270"/>
      <c r="L15" s="270"/>
    </row>
    <row r="16" spans="1:12" s="3" customFormat="1" ht="23.25" customHeight="1">
      <c r="A16" s="77" t="s">
        <v>5</v>
      </c>
      <c r="B16" s="77" t="s">
        <v>5</v>
      </c>
      <c r="C16" s="77" t="s">
        <v>5</v>
      </c>
      <c r="D16" s="77" t="s">
        <v>5</v>
      </c>
      <c r="E16" s="262" t="s">
        <v>5</v>
      </c>
      <c r="F16" s="262" t="s">
        <v>5</v>
      </c>
      <c r="G16" s="262" t="s">
        <v>5</v>
      </c>
      <c r="H16" s="262" t="s">
        <v>5</v>
      </c>
      <c r="I16" s="262" t="s">
        <v>5</v>
      </c>
      <c r="J16" s="262" t="s">
        <v>5</v>
      </c>
      <c r="K16" s="270"/>
      <c r="L16" s="270"/>
    </row>
    <row r="17" spans="1:12" s="3" customFormat="1" ht="23.25" customHeight="1">
      <c r="A17" s="77" t="s">
        <v>5</v>
      </c>
      <c r="B17" s="77" t="s">
        <v>5</v>
      </c>
      <c r="C17" s="77" t="s">
        <v>5</v>
      </c>
      <c r="D17" s="77" t="s">
        <v>5</v>
      </c>
      <c r="E17" s="262" t="s">
        <v>5</v>
      </c>
      <c r="F17" s="262" t="s">
        <v>5</v>
      </c>
      <c r="G17" s="262" t="s">
        <v>5</v>
      </c>
      <c r="H17" s="262" t="s">
        <v>5</v>
      </c>
      <c r="I17" s="262" t="s">
        <v>5</v>
      </c>
      <c r="J17" s="262" t="s">
        <v>5</v>
      </c>
      <c r="K17" s="270"/>
      <c r="L17" s="270"/>
    </row>
    <row r="18" spans="1:12" s="3" customFormat="1" ht="23.25" customHeight="1">
      <c r="A18" s="77" t="s">
        <v>5</v>
      </c>
      <c r="B18" s="77" t="s">
        <v>5</v>
      </c>
      <c r="C18" s="77" t="s">
        <v>5</v>
      </c>
      <c r="D18" s="77" t="s">
        <v>5</v>
      </c>
      <c r="E18" s="262" t="s">
        <v>5</v>
      </c>
      <c r="F18" s="262" t="s">
        <v>5</v>
      </c>
      <c r="G18" s="262" t="s">
        <v>5</v>
      </c>
      <c r="H18" s="262" t="s">
        <v>5</v>
      </c>
      <c r="I18" s="262" t="s">
        <v>5</v>
      </c>
      <c r="J18" s="262" t="s">
        <v>5</v>
      </c>
      <c r="K18" s="270"/>
      <c r="L18" s="270"/>
    </row>
    <row r="19" spans="1:10" s="3" customFormat="1" ht="18" customHeight="1">
      <c r="A19" s="263" t="s">
        <v>473</v>
      </c>
      <c r="B19" s="263" t="s">
        <v>5</v>
      </c>
      <c r="C19" s="263" t="s">
        <v>5</v>
      </c>
      <c r="D19" s="263" t="s">
        <v>5</v>
      </c>
      <c r="E19" s="263" t="s">
        <v>5</v>
      </c>
      <c r="F19" s="263" t="s">
        <v>5</v>
      </c>
      <c r="G19" s="263" t="s">
        <v>5</v>
      </c>
      <c r="H19" s="263" t="s">
        <v>5</v>
      </c>
      <c r="I19" s="263" t="s">
        <v>5</v>
      </c>
      <c r="J19" s="271" t="s">
        <v>5</v>
      </c>
    </row>
    <row r="20" spans="1:10" ht="18" customHeight="1">
      <c r="A20" s="264" t="s">
        <v>474</v>
      </c>
      <c r="B20" s="264"/>
      <c r="C20" s="264"/>
      <c r="D20" s="264"/>
      <c r="E20" s="264"/>
      <c r="F20" s="264"/>
      <c r="G20" s="264"/>
      <c r="H20" s="264"/>
      <c r="I20" s="264"/>
      <c r="J20" s="264"/>
    </row>
  </sheetData>
  <sheetProtection/>
  <mergeCells count="48">
    <mergeCell ref="A1:L1"/>
    <mergeCell ref="A4:D4"/>
    <mergeCell ref="J4:L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6:E7"/>
    <mergeCell ref="F6:F7"/>
    <mergeCell ref="G6:G7"/>
    <mergeCell ref="H4:H7"/>
    <mergeCell ref="I4:I7"/>
    <mergeCell ref="J5:J7"/>
    <mergeCell ref="K5:K7"/>
    <mergeCell ref="L5:L7"/>
    <mergeCell ref="E4:G5"/>
    <mergeCell ref="A5:C7"/>
  </mergeCells>
  <printOptions horizontalCentered="1"/>
  <pageMargins left="0.7480314960629921" right="0.35433070866141736" top="0.7874015748031497"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收文员</cp:lastModifiedBy>
  <cp:lastPrinted>2023-10-10T06:59:42Z</cp:lastPrinted>
  <dcterms:created xsi:type="dcterms:W3CDTF">2023-09-19T03:40:10Z</dcterms:created>
  <dcterms:modified xsi:type="dcterms:W3CDTF">2023-10-12T06:38:22Z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737BD62F8BB24FD28C4F31AE85BE9149_12</vt:lpwstr>
  </property>
  <property fmtid="{D5CDD505-2E9C-101B-9397-08002B2CF9AE}" pid="4" name="KSOProductBuildV">
    <vt:lpwstr>2052-12.1.0.15336</vt:lpwstr>
  </property>
</Properties>
</file>