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县级资金下达表" sheetId="6" r:id="rId1"/>
    <sheet name="绩效表" sheetId="3" r:id="rId2"/>
  </sheets>
  <calcPr calcId="144525"/>
</workbook>
</file>

<file path=xl/sharedStrings.xml><?xml version="1.0" encoding="utf-8"?>
<sst xmlns="http://schemas.openxmlformats.org/spreadsheetml/2006/main" count="94" uniqueCount="74">
  <si>
    <r>
      <rPr>
        <sz val="11"/>
        <rFont val="方正仿宋简体"/>
        <charset val="134"/>
      </rPr>
      <t>大财教〔</t>
    </r>
    <r>
      <rPr>
        <sz val="11"/>
        <rFont val="Times New Roman"/>
        <charset val="134"/>
      </rPr>
      <t>2023</t>
    </r>
    <r>
      <rPr>
        <sz val="11"/>
        <rFont val="方正仿宋简体"/>
        <charset val="134"/>
      </rPr>
      <t>〕</t>
    </r>
    <r>
      <rPr>
        <sz val="11"/>
        <rFont val="Times New Roman"/>
        <charset val="134"/>
      </rPr>
      <t>23</t>
    </r>
    <r>
      <rPr>
        <sz val="11"/>
        <rFont val="方正仿宋简体"/>
        <charset val="134"/>
      </rPr>
      <t>号附件</t>
    </r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：</t>
    </r>
  </si>
  <si>
    <r>
      <t>2023</t>
    </r>
    <r>
      <rPr>
        <sz val="18"/>
        <rFont val="方正小标宋简体"/>
        <charset val="134"/>
      </rPr>
      <t>年义务教育家庭经济困难学生生活补助中央直达资金（第一批）和州级补助资金下达表</t>
    </r>
  </si>
  <si>
    <r>
      <rPr>
        <sz val="11"/>
        <rFont val="方正仿宋简体"/>
        <charset val="134"/>
      </rPr>
      <t>单位：万元</t>
    </r>
  </si>
  <si>
    <r>
      <rPr>
        <sz val="11"/>
        <rFont val="方正仿宋简体"/>
        <charset val="134"/>
      </rPr>
      <t>预算单位</t>
    </r>
  </si>
  <si>
    <r>
      <rPr>
        <sz val="11"/>
        <rFont val="方正仿宋简体"/>
        <charset val="134"/>
      </rPr>
      <t>本次下达资金</t>
    </r>
  </si>
  <si>
    <r>
      <rPr>
        <sz val="11"/>
        <rFont val="方正仿宋简体"/>
        <charset val="134"/>
      </rPr>
      <t>政府经济分类科目</t>
    </r>
  </si>
  <si>
    <r>
      <rPr>
        <sz val="11"/>
        <rFont val="方正仿宋简体"/>
        <charset val="134"/>
      </rPr>
      <t>支出保障分类科目</t>
    </r>
  </si>
  <si>
    <r>
      <rPr>
        <sz val="11"/>
        <rFont val="方正仿宋简体"/>
        <charset val="134"/>
      </rPr>
      <t>中央和州级下达资金合计</t>
    </r>
  </si>
  <si>
    <r>
      <rPr>
        <sz val="11"/>
        <rFont val="方正仿宋简体"/>
        <charset val="134"/>
      </rPr>
      <t>中央资金</t>
    </r>
  </si>
  <si>
    <r>
      <rPr>
        <sz val="11"/>
        <rFont val="方正仿宋简体"/>
        <charset val="134"/>
      </rPr>
      <t>州级资金</t>
    </r>
  </si>
  <si>
    <r>
      <rPr>
        <sz val="11"/>
        <rFont val="Times New Roman"/>
        <charset val="134"/>
      </rPr>
      <t xml:space="preserve">003003005001 </t>
    </r>
    <r>
      <rPr>
        <sz val="11"/>
        <rFont val="方正仿宋简体"/>
        <charset val="134"/>
      </rPr>
      <t>小学</t>
    </r>
  </si>
  <si>
    <r>
      <rPr>
        <sz val="11"/>
        <rFont val="Times New Roman"/>
        <charset val="134"/>
      </rPr>
      <t xml:space="preserve">003003005002 </t>
    </r>
    <r>
      <rPr>
        <sz val="11"/>
        <rFont val="方正仿宋简体"/>
        <charset val="134"/>
      </rPr>
      <t>初中</t>
    </r>
  </si>
  <si>
    <r>
      <rPr>
        <sz val="11"/>
        <rFont val="方正仿宋简体"/>
        <charset val="134"/>
      </rPr>
      <t>小计</t>
    </r>
  </si>
  <si>
    <r>
      <rPr>
        <sz val="11"/>
        <rFont val="Times New Roman"/>
        <charset val="134"/>
      </rPr>
      <t xml:space="preserve">2050202
</t>
    </r>
    <r>
      <rPr>
        <sz val="11"/>
        <rFont val="方正仿宋简体"/>
        <charset val="134"/>
      </rPr>
      <t>小学教育</t>
    </r>
  </si>
  <si>
    <r>
      <rPr>
        <sz val="11"/>
        <rFont val="Times New Roman"/>
        <charset val="134"/>
      </rPr>
      <t xml:space="preserve">2050203
</t>
    </r>
    <r>
      <rPr>
        <sz val="11"/>
        <rFont val="方正仿宋简体"/>
        <charset val="134"/>
      </rPr>
      <t>初中教育</t>
    </r>
  </si>
  <si>
    <r>
      <rPr>
        <sz val="11"/>
        <rFont val="方正仿宋简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计</t>
    </r>
  </si>
  <si>
    <r>
      <rPr>
        <sz val="11"/>
        <rFont val="Times New Roman"/>
        <charset val="134"/>
      </rPr>
      <t xml:space="preserve">50901 </t>
    </r>
    <r>
      <rPr>
        <sz val="11"/>
        <rFont val="方正仿宋简体"/>
        <charset val="134"/>
      </rPr>
      <t>社会福利和救助</t>
    </r>
  </si>
  <si>
    <r>
      <rPr>
        <sz val="11"/>
        <rFont val="方正仿宋简体"/>
        <charset val="134"/>
      </rPr>
      <t>大姚县第一中学</t>
    </r>
  </si>
  <si>
    <r>
      <rPr>
        <sz val="11"/>
        <rFont val="方正仿宋简体"/>
        <charset val="134"/>
      </rPr>
      <t>大姚县第二中学</t>
    </r>
  </si>
  <si>
    <r>
      <rPr>
        <sz val="11"/>
        <rFont val="方正仿宋简体"/>
        <charset val="134"/>
      </rPr>
      <t>大姚县实验中学</t>
    </r>
  </si>
  <si>
    <r>
      <rPr>
        <sz val="11"/>
        <rFont val="方正仿宋简体"/>
        <charset val="134"/>
      </rPr>
      <t>大姚县民族中学</t>
    </r>
  </si>
  <si>
    <r>
      <rPr>
        <sz val="11"/>
        <rFont val="方正仿宋简体"/>
        <charset val="134"/>
      </rPr>
      <t>大姚县金碧小学</t>
    </r>
  </si>
  <si>
    <r>
      <rPr>
        <sz val="11"/>
        <rFont val="方正仿宋简体"/>
        <charset val="134"/>
      </rPr>
      <t>大姚县金龙明德小学</t>
    </r>
  </si>
  <si>
    <r>
      <rPr>
        <sz val="11"/>
        <rFont val="方正仿宋简体"/>
        <charset val="134"/>
      </rPr>
      <t>大姚县特殊教育学校</t>
    </r>
  </si>
  <si>
    <r>
      <rPr>
        <sz val="11"/>
        <rFont val="方正仿宋简体"/>
        <charset val="134"/>
      </rPr>
      <t>金碧镇中心学校</t>
    </r>
  </si>
  <si>
    <r>
      <rPr>
        <sz val="11"/>
        <rFont val="方正仿宋简体"/>
        <charset val="134"/>
      </rPr>
      <t>金碧镇七街中心学校</t>
    </r>
  </si>
  <si>
    <r>
      <rPr>
        <sz val="11"/>
        <rFont val="方正仿宋简体"/>
        <charset val="134"/>
      </rPr>
      <t>金碧镇仓街中心学校</t>
    </r>
  </si>
  <si>
    <r>
      <rPr>
        <sz val="11"/>
        <rFont val="方正仿宋简体"/>
        <charset val="134"/>
      </rPr>
      <t>龙街镇中心学校</t>
    </r>
  </si>
  <si>
    <r>
      <rPr>
        <sz val="11"/>
        <rFont val="方正仿宋简体"/>
        <charset val="134"/>
      </rPr>
      <t>新街镇中心学校</t>
    </r>
  </si>
  <si>
    <r>
      <rPr>
        <sz val="11"/>
        <rFont val="方正仿宋简体"/>
        <charset val="134"/>
      </rPr>
      <t>石羊镇中心学校</t>
    </r>
  </si>
  <si>
    <r>
      <rPr>
        <sz val="11"/>
        <rFont val="方正仿宋简体"/>
        <charset val="134"/>
      </rPr>
      <t>赵家店镇中心学校</t>
    </r>
  </si>
  <si>
    <r>
      <rPr>
        <sz val="11"/>
        <rFont val="方正仿宋简体"/>
        <charset val="134"/>
      </rPr>
      <t>六苴镇中心学校</t>
    </r>
  </si>
  <si>
    <r>
      <rPr>
        <sz val="11"/>
        <rFont val="方正仿宋简体"/>
        <charset val="134"/>
      </rPr>
      <t>三岔河镇中心学校</t>
    </r>
  </si>
  <si>
    <r>
      <rPr>
        <sz val="11"/>
        <rFont val="方正仿宋简体"/>
        <charset val="134"/>
      </rPr>
      <t>三台乡中心学校</t>
    </r>
  </si>
  <si>
    <r>
      <rPr>
        <sz val="11"/>
        <rFont val="方正仿宋简体"/>
        <charset val="134"/>
      </rPr>
      <t>铁锁乡中心学校</t>
    </r>
  </si>
  <si>
    <r>
      <rPr>
        <sz val="11"/>
        <rFont val="方正仿宋简体"/>
        <charset val="134"/>
      </rPr>
      <t>昙华乡中心学校</t>
    </r>
  </si>
  <si>
    <r>
      <rPr>
        <sz val="11"/>
        <rFont val="方正仿宋简体"/>
        <charset val="134"/>
      </rPr>
      <t>桂花镇中心学校</t>
    </r>
  </si>
  <si>
    <r>
      <rPr>
        <sz val="11"/>
        <rFont val="方正仿宋简体"/>
        <charset val="134"/>
      </rPr>
      <t>湾碧乡中心学校</t>
    </r>
  </si>
  <si>
    <r>
      <rPr>
        <sz val="11"/>
        <color rgb="FF000000"/>
        <rFont val="方正仿宋简体"/>
        <charset val="134"/>
      </rPr>
      <t>大财教〔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方正仿宋简体"/>
        <charset val="134"/>
      </rPr>
      <t>〕</t>
    </r>
    <r>
      <rPr>
        <sz val="11"/>
        <color rgb="FF000000"/>
        <rFont val="Times New Roman"/>
        <charset val="134"/>
      </rPr>
      <t>23</t>
    </r>
    <r>
      <rPr>
        <sz val="11"/>
        <color rgb="FF000000"/>
        <rFont val="方正仿宋简体"/>
        <charset val="134"/>
      </rPr>
      <t>号附件</t>
    </r>
    <r>
      <rPr>
        <sz val="11"/>
        <color rgb="FF000000"/>
        <rFont val="Times New Roman"/>
        <charset val="134"/>
      </rPr>
      <t>2</t>
    </r>
  </si>
  <si>
    <r>
      <rPr>
        <sz val="18"/>
        <color indexed="8"/>
        <rFont val="Times New Roman"/>
        <charset val="134"/>
      </rPr>
      <t>2023</t>
    </r>
    <r>
      <rPr>
        <sz val="18"/>
        <color indexed="8"/>
        <rFont val="方正小标宋简体"/>
        <charset val="134"/>
      </rPr>
      <t>年城乡义务家庭经济困难学生生活补助绩效目标表</t>
    </r>
  </si>
  <si>
    <r>
      <rPr>
        <sz val="11"/>
        <color rgb="FF000000"/>
        <rFont val="方正仿宋简体"/>
        <charset val="134"/>
      </rPr>
      <t>编报部门（单位）：</t>
    </r>
  </si>
  <si>
    <r>
      <rPr>
        <sz val="11"/>
        <color indexed="8"/>
        <rFont val="方正仿宋简体"/>
        <charset val="134"/>
      </rPr>
      <t>项目名称：</t>
    </r>
  </si>
  <si>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方正仿宋简体"/>
        <charset val="134"/>
      </rPr>
      <t>年义务教育家庭经济困难学生生活补助中央直达资金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简体"/>
        <charset val="134"/>
      </rPr>
      <t>第一批）和州级补助资金</t>
    </r>
  </si>
  <si>
    <r>
      <rPr>
        <sz val="11"/>
        <rFont val="方正仿宋简体"/>
        <charset val="134"/>
      </rPr>
      <t>预算资金安排（万元）：</t>
    </r>
  </si>
  <si>
    <r>
      <rPr>
        <sz val="11"/>
        <color indexed="8"/>
        <rFont val="方正仿宋简体"/>
        <charset val="134"/>
      </rPr>
      <t>项目年度目标</t>
    </r>
  </si>
  <si>
    <r>
      <rPr>
        <sz val="11"/>
        <color rgb="FF000000"/>
        <rFont val="方正仿宋简体"/>
        <charset val="134"/>
      </rPr>
      <t>巩固城乡义务教育经费保障机制，对城乡义务教育困难学生提供生活补助，帮助家庭经济困难学生顺利就学，提升义务教育巩固率。</t>
    </r>
  </si>
  <si>
    <r>
      <rPr>
        <sz val="11"/>
        <color indexed="8"/>
        <rFont val="方正仿宋简体"/>
        <charset val="134"/>
      </rPr>
      <t>年度目标任务</t>
    </r>
  </si>
  <si>
    <r>
      <rPr>
        <sz val="11"/>
        <color indexed="8"/>
        <rFont val="方正仿宋简体"/>
        <charset val="134"/>
      </rPr>
      <t>本次下达目标小计</t>
    </r>
  </si>
  <si>
    <r>
      <rPr>
        <sz val="11"/>
        <color indexed="8"/>
        <rFont val="方正仿宋简体"/>
        <charset val="134"/>
      </rPr>
      <t>州属学校及县市目标任务分解</t>
    </r>
  </si>
  <si>
    <r>
      <rPr>
        <sz val="11"/>
        <color indexed="8"/>
        <rFont val="方正仿宋简体"/>
        <charset val="134"/>
      </rPr>
      <t>一级指标</t>
    </r>
  </si>
  <si>
    <r>
      <rPr>
        <sz val="11"/>
        <color indexed="8"/>
        <rFont val="方正仿宋简体"/>
        <charset val="134"/>
      </rPr>
      <t>二级指标</t>
    </r>
  </si>
  <si>
    <r>
      <rPr>
        <sz val="11"/>
        <color indexed="8"/>
        <rFont val="方正仿宋简体"/>
        <charset val="134"/>
      </rPr>
      <t>三级指标</t>
    </r>
  </si>
  <si>
    <r>
      <rPr>
        <sz val="11"/>
        <color indexed="8"/>
        <rFont val="方正仿宋简体"/>
        <charset val="134"/>
      </rPr>
      <t>指标值</t>
    </r>
  </si>
  <si>
    <r>
      <rPr>
        <sz val="11"/>
        <color indexed="8"/>
        <rFont val="方正仿宋简体"/>
        <charset val="134"/>
      </rPr>
      <t>大姚县</t>
    </r>
  </si>
  <si>
    <r>
      <rPr>
        <sz val="11"/>
        <rFont val="方正仿宋简体"/>
        <charset val="134"/>
      </rPr>
      <t>产出指标</t>
    </r>
  </si>
  <si>
    <r>
      <rPr>
        <sz val="11"/>
        <rFont val="方正仿宋简体"/>
        <charset val="134"/>
      </rPr>
      <t>质量指标</t>
    </r>
  </si>
  <si>
    <r>
      <rPr>
        <sz val="11"/>
        <rFont val="方正仿宋简体"/>
        <charset val="134"/>
      </rPr>
      <t>家庭经济困难学生覆盖率</t>
    </r>
  </si>
  <si>
    <r>
      <rPr>
        <sz val="11"/>
        <rFont val="方正仿宋简体"/>
        <charset val="134"/>
      </rPr>
      <t>时效指标</t>
    </r>
  </si>
  <si>
    <r>
      <rPr>
        <sz val="11"/>
        <rFont val="方正仿宋简体"/>
        <charset val="134"/>
      </rPr>
      <t>补助资金当年到位率</t>
    </r>
  </si>
  <si>
    <r>
      <rPr>
        <sz val="11"/>
        <rFont val="方正仿宋简体"/>
        <charset val="134"/>
      </rPr>
      <t>成本指标</t>
    </r>
  </si>
  <si>
    <r>
      <rPr>
        <sz val="11"/>
        <rFont val="方正仿宋简体"/>
        <charset val="134"/>
      </rPr>
      <t>小学人均补助标准（寄宿</t>
    </r>
    <r>
      <rPr>
        <sz val="11"/>
        <rFont val="Times New Roman"/>
        <charset val="134"/>
      </rPr>
      <t>/</t>
    </r>
    <r>
      <rPr>
        <sz val="11"/>
        <rFont val="方正仿宋简体"/>
        <charset val="134"/>
      </rPr>
      <t>非寄宿）</t>
    </r>
  </si>
  <si>
    <r>
      <rPr>
        <sz val="11"/>
        <color indexed="8"/>
        <rFont val="Times New Roman"/>
        <charset val="134"/>
      </rPr>
      <t>1000</t>
    </r>
    <r>
      <rPr>
        <sz val="11"/>
        <color indexed="8"/>
        <rFont val="方正仿宋简体"/>
        <charset val="134"/>
      </rPr>
      <t>元</t>
    </r>
    <r>
      <rPr>
        <sz val="11"/>
        <color indexed="8"/>
        <rFont val="Times New Roman"/>
        <charset val="134"/>
      </rPr>
      <t>/500</t>
    </r>
    <r>
      <rPr>
        <sz val="11"/>
        <color indexed="8"/>
        <rFont val="方正仿宋简体"/>
        <charset val="134"/>
      </rPr>
      <t>元</t>
    </r>
  </si>
  <si>
    <r>
      <rPr>
        <sz val="11"/>
        <rFont val="方正仿宋简体"/>
        <charset val="134"/>
      </rPr>
      <t>初中人均补助标准（寄宿</t>
    </r>
    <r>
      <rPr>
        <sz val="11"/>
        <rFont val="Times New Roman"/>
        <charset val="134"/>
      </rPr>
      <t>/</t>
    </r>
    <r>
      <rPr>
        <sz val="11"/>
        <rFont val="方正仿宋简体"/>
        <charset val="134"/>
      </rPr>
      <t>非寄宿）</t>
    </r>
  </si>
  <si>
    <r>
      <rPr>
        <sz val="11"/>
        <color indexed="8"/>
        <rFont val="Times New Roman"/>
        <charset val="134"/>
      </rPr>
      <t>1250</t>
    </r>
    <r>
      <rPr>
        <sz val="11"/>
        <color indexed="8"/>
        <rFont val="方正仿宋简体"/>
        <charset val="134"/>
      </rPr>
      <t>元</t>
    </r>
    <r>
      <rPr>
        <sz val="11"/>
        <color indexed="8"/>
        <rFont val="Times New Roman"/>
        <charset val="134"/>
      </rPr>
      <t>/625</t>
    </r>
    <r>
      <rPr>
        <sz val="11"/>
        <color indexed="8"/>
        <rFont val="方正仿宋简体"/>
        <charset val="134"/>
      </rPr>
      <t>元</t>
    </r>
  </si>
  <si>
    <r>
      <rPr>
        <sz val="11"/>
        <rFont val="方正仿宋简体"/>
        <charset val="134"/>
      </rPr>
      <t>效益指标</t>
    </r>
  </si>
  <si>
    <r>
      <rPr>
        <sz val="11"/>
        <rFont val="方正仿宋简体"/>
        <charset val="134"/>
      </rPr>
      <t>社会效益指标</t>
    </r>
  </si>
  <si>
    <r>
      <rPr>
        <sz val="11"/>
        <color rgb="FF000000"/>
        <rFont val="方正仿宋简体"/>
        <charset val="134"/>
      </rPr>
      <t>九年义务教育巩固率</t>
    </r>
  </si>
  <si>
    <r>
      <rPr>
        <sz val="11"/>
        <color rgb="FF000000"/>
        <rFont val="宋体"/>
        <charset val="134"/>
      </rPr>
      <t>≧</t>
    </r>
    <r>
      <rPr>
        <sz val="11"/>
        <color rgb="FF000000"/>
        <rFont val="Times New Roman"/>
        <charset val="134"/>
      </rPr>
      <t>96%</t>
    </r>
  </si>
  <si>
    <r>
      <rPr>
        <sz val="11"/>
        <color rgb="FF000000"/>
        <rFont val="方正仿宋简体"/>
        <charset val="134"/>
      </rPr>
      <t>补助对象政策的知晓度</t>
    </r>
  </si>
  <si>
    <r>
      <rPr>
        <sz val="11"/>
        <rFont val="方正仿宋简体"/>
        <charset val="134"/>
      </rPr>
      <t>满意度指标</t>
    </r>
  </si>
  <si>
    <r>
      <rPr>
        <sz val="11"/>
        <rFont val="方正仿宋简体"/>
        <charset val="134"/>
      </rPr>
      <t>服务对象满意度</t>
    </r>
  </si>
  <si>
    <r>
      <rPr>
        <sz val="11"/>
        <color rgb="FF000000"/>
        <rFont val="方正仿宋简体"/>
        <charset val="134"/>
      </rPr>
      <t>学生满意度</t>
    </r>
  </si>
  <si>
    <r>
      <rPr>
        <sz val="11"/>
        <color rgb="FF000000"/>
        <rFont val="宋体"/>
        <charset val="134"/>
      </rPr>
      <t>≧</t>
    </r>
    <r>
      <rPr>
        <sz val="11"/>
        <color rgb="FF000000"/>
        <rFont val="Times New Roman"/>
        <charset val="134"/>
      </rPr>
      <t>95%</t>
    </r>
  </si>
  <si>
    <r>
      <rPr>
        <sz val="11"/>
        <color rgb="FF000000"/>
        <rFont val="方正仿宋简体"/>
        <charset val="134"/>
      </rPr>
      <t>家长满意度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</si>
</sst>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8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方正仿宋简体"/>
      <charset val="134"/>
    </font>
    <font>
      <sz val="18"/>
      <color indexed="8"/>
      <name val="方正小标宋简体"/>
      <charset val="134"/>
    </font>
    <font>
      <sz val="11"/>
      <color indexed="8"/>
      <name val="方正仿宋简体"/>
      <charset val="134"/>
    </font>
    <font>
      <sz val="11"/>
      <name val="方正仿宋简体"/>
      <charset val="134"/>
    </font>
    <font>
      <sz val="11"/>
      <color rgb="FF000000"/>
      <name val="宋体"/>
      <charset val="134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Zeros="0" tabSelected="1" workbookViewId="0">
      <selection activeCell="A2" sqref="A2:M3"/>
    </sheetView>
  </sheetViews>
  <sheetFormatPr defaultColWidth="9" defaultRowHeight="15"/>
  <cols>
    <col min="1" max="1" width="17.375" style="15" customWidth="1"/>
    <col min="2" max="10" width="9.75833333333333" style="16" customWidth="1"/>
    <col min="11" max="16381" width="9" style="15"/>
    <col min="16382" max="16384" width="9" style="17"/>
  </cols>
  <sheetData>
    <row r="1" s="15" customFormat="1" ht="12" customHeight="1" spans="1:10">
      <c r="A1" s="18" t="s">
        <v>0</v>
      </c>
      <c r="B1" s="18"/>
      <c r="C1" s="16"/>
      <c r="D1" s="16"/>
      <c r="E1" s="16"/>
      <c r="F1" s="16"/>
      <c r="G1" s="16"/>
      <c r="H1" s="16"/>
      <c r="I1" s="16"/>
      <c r="J1" s="16"/>
    </row>
    <row r="2" s="15" customFormat="1" ht="19.5" customHeight="1" spans="1:1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5" customFormat="1" ht="9.75" customHeight="1" spans="1:1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="15" customFormat="1" ht="17" customHeight="1" spans="2:12">
      <c r="B4" s="16"/>
      <c r="C4" s="16"/>
      <c r="D4" s="16"/>
      <c r="E4" s="16"/>
      <c r="F4" s="16"/>
      <c r="G4" s="16"/>
      <c r="H4" s="16"/>
      <c r="I4" s="16"/>
      <c r="J4" s="16"/>
      <c r="K4" s="16"/>
      <c r="L4" s="16" t="s">
        <v>2</v>
      </c>
    </row>
    <row r="5" s="15" customFormat="1" customHeight="1" spans="1:13">
      <c r="A5" s="20" t="s">
        <v>3</v>
      </c>
      <c r="B5" s="21" t="s">
        <v>4</v>
      </c>
      <c r="C5" s="22"/>
      <c r="D5" s="22"/>
      <c r="E5" s="22"/>
      <c r="F5" s="22"/>
      <c r="G5" s="22"/>
      <c r="H5" s="22"/>
      <c r="I5" s="22"/>
      <c r="J5" s="25"/>
      <c r="K5" s="20" t="s">
        <v>5</v>
      </c>
      <c r="L5" s="20" t="s">
        <v>6</v>
      </c>
      <c r="M5" s="20"/>
    </row>
    <row r="6" s="15" customFormat="1" ht="20.25" customHeight="1" spans="1:13">
      <c r="A6" s="20"/>
      <c r="B6" s="20" t="s">
        <v>7</v>
      </c>
      <c r="C6" s="20"/>
      <c r="D6" s="20"/>
      <c r="E6" s="20" t="s">
        <v>8</v>
      </c>
      <c r="F6" s="20"/>
      <c r="G6" s="20"/>
      <c r="H6" s="20" t="s">
        <v>9</v>
      </c>
      <c r="I6" s="20"/>
      <c r="J6" s="20"/>
      <c r="K6" s="20"/>
      <c r="L6" s="20" t="s">
        <v>10</v>
      </c>
      <c r="M6" s="20" t="s">
        <v>11</v>
      </c>
    </row>
    <row r="7" s="15" customFormat="1" ht="30" customHeight="1" spans="1:13">
      <c r="A7" s="20"/>
      <c r="B7" s="20" t="s">
        <v>12</v>
      </c>
      <c r="C7" s="20" t="s">
        <v>13</v>
      </c>
      <c r="D7" s="20" t="s">
        <v>14</v>
      </c>
      <c r="E7" s="20" t="s">
        <v>12</v>
      </c>
      <c r="F7" s="20" t="s">
        <v>13</v>
      </c>
      <c r="G7" s="20" t="s">
        <v>14</v>
      </c>
      <c r="H7" s="20" t="s">
        <v>12</v>
      </c>
      <c r="I7" s="20" t="s">
        <v>13</v>
      </c>
      <c r="J7" s="20" t="s">
        <v>14</v>
      </c>
      <c r="K7" s="20"/>
      <c r="L7" s="23"/>
      <c r="M7" s="23"/>
    </row>
    <row r="8" s="15" customFormat="1" ht="17.25" customHeight="1" spans="1:13">
      <c r="A8" s="20" t="s">
        <v>15</v>
      </c>
      <c r="B8" s="23">
        <f t="shared" ref="B8:J8" si="0">SUM(B9:B29)</f>
        <v>775</v>
      </c>
      <c r="C8" s="23">
        <f t="shared" si="0"/>
        <v>454.58</v>
      </c>
      <c r="D8" s="23">
        <f t="shared" si="0"/>
        <v>320.42</v>
      </c>
      <c r="E8" s="23">
        <f t="shared" si="0"/>
        <v>682.82</v>
      </c>
      <c r="F8" s="23">
        <f t="shared" si="0"/>
        <v>402</v>
      </c>
      <c r="G8" s="23">
        <f t="shared" si="0"/>
        <v>280.82</v>
      </c>
      <c r="H8" s="23">
        <f t="shared" si="0"/>
        <v>92.18</v>
      </c>
      <c r="I8" s="23">
        <f t="shared" si="0"/>
        <v>52.58</v>
      </c>
      <c r="J8" s="23">
        <f t="shared" si="0"/>
        <v>39.6</v>
      </c>
      <c r="K8" s="26" t="s">
        <v>16</v>
      </c>
      <c r="L8" s="27">
        <f>C8</f>
        <v>454.58</v>
      </c>
      <c r="M8" s="27">
        <f>D8</f>
        <v>320.42</v>
      </c>
    </row>
    <row r="9" s="15" customFormat="1" ht="17.25" customHeight="1" spans="1:13">
      <c r="A9" s="23" t="s">
        <v>17</v>
      </c>
      <c r="B9" s="24">
        <f t="shared" ref="B9:B29" si="1">SUM(E9,H9)</f>
        <v>37.3</v>
      </c>
      <c r="C9" s="24">
        <f>SUM(F9,I9)</f>
        <v>0</v>
      </c>
      <c r="D9" s="24">
        <f>SUM(G9,J9)</f>
        <v>37.3</v>
      </c>
      <c r="E9" s="24">
        <f>SUM(F9:G9)</f>
        <v>32.8</v>
      </c>
      <c r="F9" s="24"/>
      <c r="G9" s="24">
        <v>32.8</v>
      </c>
      <c r="H9" s="24">
        <f>SUM(I9:J9)</f>
        <v>4.5</v>
      </c>
      <c r="I9" s="24"/>
      <c r="J9" s="24">
        <v>4.5</v>
      </c>
      <c r="K9" s="26"/>
      <c r="L9" s="27">
        <f t="shared" ref="L9:L29" si="2">C9</f>
        <v>0</v>
      </c>
      <c r="M9" s="27">
        <f t="shared" ref="M9:M29" si="3">D9</f>
        <v>37.3</v>
      </c>
    </row>
    <row r="10" s="15" customFormat="1" ht="17.25" customHeight="1" spans="1:13">
      <c r="A10" s="23" t="s">
        <v>18</v>
      </c>
      <c r="B10" s="24">
        <f t="shared" si="1"/>
        <v>33.3</v>
      </c>
      <c r="C10" s="24">
        <f t="shared" ref="C10:C29" si="4">SUM(F10,I10)</f>
        <v>0</v>
      </c>
      <c r="D10" s="24">
        <f t="shared" ref="D10:D29" si="5">SUM(G10,J10)</f>
        <v>33.3</v>
      </c>
      <c r="E10" s="24">
        <f t="shared" ref="E10:E29" si="6">SUM(F10:G10)</f>
        <v>29.6</v>
      </c>
      <c r="F10" s="24"/>
      <c r="G10" s="24">
        <v>29.6</v>
      </c>
      <c r="H10" s="24">
        <f t="shared" ref="H10:H29" si="7">SUM(I10:J10)</f>
        <v>3.7</v>
      </c>
      <c r="I10" s="24"/>
      <c r="J10" s="24">
        <v>3.7</v>
      </c>
      <c r="K10" s="26"/>
      <c r="L10" s="27">
        <f t="shared" si="2"/>
        <v>0</v>
      </c>
      <c r="M10" s="27">
        <f t="shared" si="3"/>
        <v>33.3</v>
      </c>
    </row>
    <row r="11" s="15" customFormat="1" ht="17.25" customHeight="1" spans="1:13">
      <c r="A11" s="23" t="s">
        <v>19</v>
      </c>
      <c r="B11" s="24">
        <f t="shared" si="1"/>
        <v>26.62</v>
      </c>
      <c r="C11" s="24">
        <f t="shared" si="4"/>
        <v>0</v>
      </c>
      <c r="D11" s="24">
        <f t="shared" si="5"/>
        <v>26.62</v>
      </c>
      <c r="E11" s="24">
        <f t="shared" si="6"/>
        <v>20.82</v>
      </c>
      <c r="F11" s="24"/>
      <c r="G11" s="24">
        <v>20.82</v>
      </c>
      <c r="H11" s="24">
        <f t="shared" si="7"/>
        <v>5.8</v>
      </c>
      <c r="I11" s="24"/>
      <c r="J11" s="24">
        <v>5.8</v>
      </c>
      <c r="K11" s="26"/>
      <c r="L11" s="27">
        <f t="shared" si="2"/>
        <v>0</v>
      </c>
      <c r="M11" s="27">
        <f t="shared" si="3"/>
        <v>26.62</v>
      </c>
    </row>
    <row r="12" s="15" customFormat="1" ht="17.25" customHeight="1" spans="1:13">
      <c r="A12" s="23" t="s">
        <v>20</v>
      </c>
      <c r="B12" s="24">
        <f t="shared" si="1"/>
        <v>59.45</v>
      </c>
      <c r="C12" s="24">
        <f t="shared" si="4"/>
        <v>0.65</v>
      </c>
      <c r="D12" s="24">
        <f t="shared" si="5"/>
        <v>58.8</v>
      </c>
      <c r="E12" s="24">
        <f t="shared" si="6"/>
        <v>52.5</v>
      </c>
      <c r="F12" s="24"/>
      <c r="G12" s="24">
        <v>52.5</v>
      </c>
      <c r="H12" s="24">
        <f t="shared" si="7"/>
        <v>6.95</v>
      </c>
      <c r="I12" s="24">
        <v>0.65</v>
      </c>
      <c r="J12" s="24">
        <v>6.3</v>
      </c>
      <c r="K12" s="26"/>
      <c r="L12" s="27">
        <f t="shared" si="2"/>
        <v>0.65</v>
      </c>
      <c r="M12" s="27">
        <f t="shared" si="3"/>
        <v>58.8</v>
      </c>
    </row>
    <row r="13" s="15" customFormat="1" ht="17.25" customHeight="1" spans="1:13">
      <c r="A13" s="23" t="s">
        <v>21</v>
      </c>
      <c r="B13" s="24">
        <f t="shared" si="1"/>
        <v>0</v>
      </c>
      <c r="C13" s="24">
        <f t="shared" si="4"/>
        <v>0</v>
      </c>
      <c r="D13" s="24">
        <f t="shared" si="5"/>
        <v>0</v>
      </c>
      <c r="E13" s="24">
        <f t="shared" si="6"/>
        <v>0</v>
      </c>
      <c r="F13" s="24"/>
      <c r="G13" s="24"/>
      <c r="H13" s="24">
        <f t="shared" si="7"/>
        <v>0</v>
      </c>
      <c r="I13" s="24"/>
      <c r="J13" s="24"/>
      <c r="K13" s="26"/>
      <c r="L13" s="27">
        <f t="shared" si="2"/>
        <v>0</v>
      </c>
      <c r="M13" s="27">
        <f t="shared" si="3"/>
        <v>0</v>
      </c>
    </row>
    <row r="14" s="15" customFormat="1" ht="17.25" customHeight="1" spans="1:13">
      <c r="A14" s="23" t="s">
        <v>22</v>
      </c>
      <c r="B14" s="24">
        <f t="shared" si="1"/>
        <v>0.23</v>
      </c>
      <c r="C14" s="24">
        <f t="shared" si="4"/>
        <v>0.23</v>
      </c>
      <c r="D14" s="24">
        <f t="shared" si="5"/>
        <v>0</v>
      </c>
      <c r="E14" s="24">
        <f t="shared" si="6"/>
        <v>0</v>
      </c>
      <c r="F14" s="24"/>
      <c r="G14" s="24"/>
      <c r="H14" s="24">
        <f t="shared" si="7"/>
        <v>0.23</v>
      </c>
      <c r="I14" s="24">
        <v>0.23</v>
      </c>
      <c r="J14" s="24"/>
      <c r="K14" s="26"/>
      <c r="L14" s="27">
        <f t="shared" si="2"/>
        <v>0.23</v>
      </c>
      <c r="M14" s="27">
        <f t="shared" si="3"/>
        <v>0</v>
      </c>
    </row>
    <row r="15" s="15" customFormat="1" ht="17.25" customHeight="1" spans="1:13">
      <c r="A15" s="23" t="s">
        <v>23</v>
      </c>
      <c r="B15" s="24">
        <f t="shared" si="1"/>
        <v>1.5</v>
      </c>
      <c r="C15" s="24">
        <f t="shared" si="4"/>
        <v>1.3</v>
      </c>
      <c r="D15" s="24">
        <f t="shared" si="5"/>
        <v>0.2</v>
      </c>
      <c r="E15" s="24">
        <f t="shared" si="6"/>
        <v>0.8</v>
      </c>
      <c r="F15" s="24">
        <v>0.8</v>
      </c>
      <c r="G15" s="24"/>
      <c r="H15" s="24">
        <f t="shared" si="7"/>
        <v>0.7</v>
      </c>
      <c r="I15" s="24">
        <v>0.5</v>
      </c>
      <c r="J15" s="24">
        <v>0.2</v>
      </c>
      <c r="K15" s="26"/>
      <c r="L15" s="27">
        <f t="shared" si="2"/>
        <v>1.3</v>
      </c>
      <c r="M15" s="27">
        <f t="shared" si="3"/>
        <v>0.2</v>
      </c>
    </row>
    <row r="16" s="15" customFormat="1" ht="17.25" customHeight="1" spans="1:13">
      <c r="A16" s="23" t="s">
        <v>24</v>
      </c>
      <c r="B16" s="24">
        <f t="shared" si="1"/>
        <v>15.3</v>
      </c>
      <c r="C16" s="24">
        <f t="shared" si="4"/>
        <v>15.3</v>
      </c>
      <c r="D16" s="24">
        <f t="shared" si="5"/>
        <v>0</v>
      </c>
      <c r="E16" s="24">
        <f t="shared" si="6"/>
        <v>12.2</v>
      </c>
      <c r="F16" s="24">
        <v>12.2</v>
      </c>
      <c r="G16" s="24"/>
      <c r="H16" s="24">
        <f t="shared" si="7"/>
        <v>3.1</v>
      </c>
      <c r="I16" s="24">
        <v>3.1</v>
      </c>
      <c r="J16" s="24"/>
      <c r="K16" s="26"/>
      <c r="L16" s="27">
        <f t="shared" si="2"/>
        <v>15.3</v>
      </c>
      <c r="M16" s="27">
        <f t="shared" si="3"/>
        <v>0</v>
      </c>
    </row>
    <row r="17" s="15" customFormat="1" ht="17.25" customHeight="1" spans="1:13">
      <c r="A17" s="23" t="s">
        <v>25</v>
      </c>
      <c r="B17" s="24">
        <f t="shared" si="1"/>
        <v>10.8</v>
      </c>
      <c r="C17" s="24">
        <f t="shared" si="4"/>
        <v>10.8</v>
      </c>
      <c r="D17" s="24">
        <f t="shared" si="5"/>
        <v>0</v>
      </c>
      <c r="E17" s="24">
        <f t="shared" si="6"/>
        <v>9.5</v>
      </c>
      <c r="F17" s="24">
        <v>9.5</v>
      </c>
      <c r="G17" s="24"/>
      <c r="H17" s="24">
        <f t="shared" si="7"/>
        <v>1.3</v>
      </c>
      <c r="I17" s="24">
        <v>1.3</v>
      </c>
      <c r="J17" s="24"/>
      <c r="K17" s="26"/>
      <c r="L17" s="27">
        <f t="shared" si="2"/>
        <v>10.8</v>
      </c>
      <c r="M17" s="27">
        <f t="shared" si="3"/>
        <v>0</v>
      </c>
    </row>
    <row r="18" s="15" customFormat="1" ht="17.25" customHeight="1" spans="1:13">
      <c r="A18" s="23" t="s">
        <v>26</v>
      </c>
      <c r="B18" s="24">
        <f t="shared" si="1"/>
        <v>15.8</v>
      </c>
      <c r="C18" s="24">
        <f t="shared" si="4"/>
        <v>15.8</v>
      </c>
      <c r="D18" s="24">
        <f t="shared" si="5"/>
        <v>0</v>
      </c>
      <c r="E18" s="24">
        <f t="shared" si="6"/>
        <v>13.6</v>
      </c>
      <c r="F18" s="24">
        <v>13.6</v>
      </c>
      <c r="G18" s="24"/>
      <c r="H18" s="24">
        <f t="shared" si="7"/>
        <v>2.2</v>
      </c>
      <c r="I18" s="24">
        <v>2.2</v>
      </c>
      <c r="J18" s="24"/>
      <c r="K18" s="26"/>
      <c r="L18" s="27">
        <f t="shared" si="2"/>
        <v>15.8</v>
      </c>
      <c r="M18" s="27">
        <f t="shared" si="3"/>
        <v>0</v>
      </c>
    </row>
    <row r="19" s="15" customFormat="1" ht="17.25" customHeight="1" spans="1:13">
      <c r="A19" s="23" t="s">
        <v>27</v>
      </c>
      <c r="B19" s="24">
        <f t="shared" si="1"/>
        <v>55.2</v>
      </c>
      <c r="C19" s="24">
        <f t="shared" si="4"/>
        <v>36.9</v>
      </c>
      <c r="D19" s="24">
        <f t="shared" si="5"/>
        <v>18.3</v>
      </c>
      <c r="E19" s="24">
        <f t="shared" si="6"/>
        <v>49</v>
      </c>
      <c r="F19" s="24">
        <v>33</v>
      </c>
      <c r="G19" s="24">
        <v>16</v>
      </c>
      <c r="H19" s="24">
        <f t="shared" si="7"/>
        <v>6.2</v>
      </c>
      <c r="I19" s="24">
        <v>3.9</v>
      </c>
      <c r="J19" s="24">
        <v>2.3</v>
      </c>
      <c r="K19" s="26"/>
      <c r="L19" s="27">
        <f t="shared" si="2"/>
        <v>36.9</v>
      </c>
      <c r="M19" s="27">
        <f t="shared" si="3"/>
        <v>18.3</v>
      </c>
    </row>
    <row r="20" s="15" customFormat="1" ht="17.25" customHeight="1" spans="1:13">
      <c r="A20" s="23" t="s">
        <v>28</v>
      </c>
      <c r="B20" s="24">
        <f t="shared" si="1"/>
        <v>35.9</v>
      </c>
      <c r="C20" s="24">
        <f t="shared" si="4"/>
        <v>27.8</v>
      </c>
      <c r="D20" s="24">
        <f t="shared" si="5"/>
        <v>8.1</v>
      </c>
      <c r="E20" s="24">
        <f t="shared" si="6"/>
        <v>29.8</v>
      </c>
      <c r="F20" s="24">
        <v>23.5</v>
      </c>
      <c r="G20" s="24">
        <v>6.3</v>
      </c>
      <c r="H20" s="24">
        <f t="shared" si="7"/>
        <v>6.1</v>
      </c>
      <c r="I20" s="24">
        <v>4.3</v>
      </c>
      <c r="J20" s="24">
        <v>1.8</v>
      </c>
      <c r="K20" s="26"/>
      <c r="L20" s="27">
        <f t="shared" si="2"/>
        <v>27.8</v>
      </c>
      <c r="M20" s="27">
        <f t="shared" si="3"/>
        <v>8.1</v>
      </c>
    </row>
    <row r="21" s="15" customFormat="1" ht="17.25" customHeight="1" spans="1:13">
      <c r="A21" s="23" t="s">
        <v>29</v>
      </c>
      <c r="B21" s="24">
        <f t="shared" si="1"/>
        <v>51.9</v>
      </c>
      <c r="C21" s="24">
        <f t="shared" si="4"/>
        <v>51.9</v>
      </c>
      <c r="D21" s="24">
        <f t="shared" si="5"/>
        <v>0</v>
      </c>
      <c r="E21" s="24">
        <f t="shared" si="6"/>
        <v>45.7</v>
      </c>
      <c r="F21" s="24">
        <v>45.7</v>
      </c>
      <c r="G21" s="24"/>
      <c r="H21" s="24">
        <f t="shared" si="7"/>
        <v>6.2</v>
      </c>
      <c r="I21" s="24">
        <v>6.2</v>
      </c>
      <c r="J21" s="24"/>
      <c r="K21" s="26"/>
      <c r="L21" s="27">
        <f t="shared" si="2"/>
        <v>51.9</v>
      </c>
      <c r="M21" s="27">
        <f t="shared" si="3"/>
        <v>0</v>
      </c>
    </row>
    <row r="22" s="15" customFormat="1" ht="17.25" customHeight="1" spans="1:13">
      <c r="A22" s="23" t="s">
        <v>30</v>
      </c>
      <c r="B22" s="24">
        <f t="shared" si="1"/>
        <v>23.7</v>
      </c>
      <c r="C22" s="24">
        <f t="shared" si="4"/>
        <v>23.7</v>
      </c>
      <c r="D22" s="24">
        <f t="shared" si="5"/>
        <v>0</v>
      </c>
      <c r="E22" s="24">
        <f t="shared" si="6"/>
        <v>20.7</v>
      </c>
      <c r="F22" s="24">
        <v>20.7</v>
      </c>
      <c r="G22" s="24"/>
      <c r="H22" s="24">
        <f t="shared" si="7"/>
        <v>3</v>
      </c>
      <c r="I22" s="24">
        <v>3</v>
      </c>
      <c r="J22" s="24"/>
      <c r="K22" s="26"/>
      <c r="L22" s="27">
        <f t="shared" si="2"/>
        <v>23.7</v>
      </c>
      <c r="M22" s="27">
        <f t="shared" si="3"/>
        <v>0</v>
      </c>
    </row>
    <row r="23" s="15" customFormat="1" ht="17.25" customHeight="1" spans="1:13">
      <c r="A23" s="23" t="s">
        <v>31</v>
      </c>
      <c r="B23" s="24">
        <f t="shared" si="1"/>
        <v>23</v>
      </c>
      <c r="C23" s="24">
        <f t="shared" si="4"/>
        <v>13.1</v>
      </c>
      <c r="D23" s="24">
        <f t="shared" si="5"/>
        <v>9.9</v>
      </c>
      <c r="E23" s="24">
        <f t="shared" si="6"/>
        <v>20</v>
      </c>
      <c r="F23" s="24">
        <v>11.5</v>
      </c>
      <c r="G23" s="24">
        <v>8.5</v>
      </c>
      <c r="H23" s="24">
        <f t="shared" si="7"/>
        <v>3</v>
      </c>
      <c r="I23" s="24">
        <v>1.6</v>
      </c>
      <c r="J23" s="24">
        <v>1.4</v>
      </c>
      <c r="K23" s="26"/>
      <c r="L23" s="27">
        <f t="shared" si="2"/>
        <v>13.1</v>
      </c>
      <c r="M23" s="27">
        <f t="shared" si="3"/>
        <v>9.9</v>
      </c>
    </row>
    <row r="24" s="15" customFormat="1" ht="17.25" customHeight="1" spans="1:13">
      <c r="A24" s="23" t="s">
        <v>32</v>
      </c>
      <c r="B24" s="24">
        <f t="shared" si="1"/>
        <v>51.6</v>
      </c>
      <c r="C24" s="24">
        <f t="shared" si="4"/>
        <v>32.9</v>
      </c>
      <c r="D24" s="24">
        <f t="shared" si="5"/>
        <v>18.7</v>
      </c>
      <c r="E24" s="24">
        <f t="shared" si="6"/>
        <v>45.7</v>
      </c>
      <c r="F24" s="24">
        <v>29.3</v>
      </c>
      <c r="G24" s="24">
        <v>16.4</v>
      </c>
      <c r="H24" s="24">
        <f t="shared" si="7"/>
        <v>5.9</v>
      </c>
      <c r="I24" s="24">
        <v>3.6</v>
      </c>
      <c r="J24" s="24">
        <v>2.3</v>
      </c>
      <c r="K24" s="26"/>
      <c r="L24" s="27">
        <f t="shared" si="2"/>
        <v>32.9</v>
      </c>
      <c r="M24" s="27">
        <f t="shared" si="3"/>
        <v>18.7</v>
      </c>
    </row>
    <row r="25" s="15" customFormat="1" ht="17.25" customHeight="1" spans="1:13">
      <c r="A25" s="23" t="s">
        <v>33</v>
      </c>
      <c r="B25" s="24">
        <f t="shared" si="1"/>
        <v>76</v>
      </c>
      <c r="C25" s="24">
        <f t="shared" si="4"/>
        <v>51.4</v>
      </c>
      <c r="D25" s="24">
        <f t="shared" si="5"/>
        <v>24.6</v>
      </c>
      <c r="E25" s="24">
        <f t="shared" si="6"/>
        <v>68.2</v>
      </c>
      <c r="F25" s="24">
        <v>46</v>
      </c>
      <c r="G25" s="24">
        <v>22.2</v>
      </c>
      <c r="H25" s="24">
        <f t="shared" si="7"/>
        <v>7.8</v>
      </c>
      <c r="I25" s="24">
        <v>5.4</v>
      </c>
      <c r="J25" s="24">
        <v>2.4</v>
      </c>
      <c r="K25" s="26"/>
      <c r="L25" s="27">
        <f t="shared" si="2"/>
        <v>51.4</v>
      </c>
      <c r="M25" s="27">
        <f t="shared" si="3"/>
        <v>24.6</v>
      </c>
    </row>
    <row r="26" s="15" customFormat="1" ht="17.25" customHeight="1" spans="1:13">
      <c r="A26" s="23" t="s">
        <v>34</v>
      </c>
      <c r="B26" s="24">
        <f t="shared" si="1"/>
        <v>62.9</v>
      </c>
      <c r="C26" s="24">
        <f t="shared" si="4"/>
        <v>44.2</v>
      </c>
      <c r="D26" s="24">
        <f t="shared" si="5"/>
        <v>18.7</v>
      </c>
      <c r="E26" s="24">
        <f t="shared" si="6"/>
        <v>57</v>
      </c>
      <c r="F26" s="24">
        <v>40.2</v>
      </c>
      <c r="G26" s="24">
        <v>16.8</v>
      </c>
      <c r="H26" s="24">
        <f t="shared" si="7"/>
        <v>5.9</v>
      </c>
      <c r="I26" s="24">
        <v>4</v>
      </c>
      <c r="J26" s="24">
        <v>1.9</v>
      </c>
      <c r="K26" s="26"/>
      <c r="L26" s="27">
        <f t="shared" si="2"/>
        <v>44.2</v>
      </c>
      <c r="M26" s="27">
        <f t="shared" si="3"/>
        <v>18.7</v>
      </c>
    </row>
    <row r="27" s="15" customFormat="1" ht="17.25" customHeight="1" spans="1:13">
      <c r="A27" s="23" t="s">
        <v>35</v>
      </c>
      <c r="B27" s="24">
        <f t="shared" si="1"/>
        <v>37.6</v>
      </c>
      <c r="C27" s="24">
        <f t="shared" si="4"/>
        <v>25.7</v>
      </c>
      <c r="D27" s="24">
        <f t="shared" si="5"/>
        <v>11.9</v>
      </c>
      <c r="E27" s="24">
        <f t="shared" si="6"/>
        <v>33.6</v>
      </c>
      <c r="F27" s="24">
        <v>23</v>
      </c>
      <c r="G27" s="24">
        <v>10.6</v>
      </c>
      <c r="H27" s="24">
        <f t="shared" si="7"/>
        <v>4</v>
      </c>
      <c r="I27" s="24">
        <v>2.7</v>
      </c>
      <c r="J27" s="24">
        <v>1.3</v>
      </c>
      <c r="K27" s="26"/>
      <c r="L27" s="27">
        <f t="shared" si="2"/>
        <v>25.7</v>
      </c>
      <c r="M27" s="27">
        <f t="shared" si="3"/>
        <v>11.9</v>
      </c>
    </row>
    <row r="28" s="15" customFormat="1" ht="17.25" customHeight="1" spans="1:13">
      <c r="A28" s="23" t="s">
        <v>36</v>
      </c>
      <c r="B28" s="24">
        <f t="shared" si="1"/>
        <v>66.4</v>
      </c>
      <c r="C28" s="24">
        <f t="shared" si="4"/>
        <v>42.6</v>
      </c>
      <c r="D28" s="24">
        <f t="shared" si="5"/>
        <v>23.8</v>
      </c>
      <c r="E28" s="24">
        <f t="shared" si="6"/>
        <v>60</v>
      </c>
      <c r="F28" s="24">
        <v>38.5</v>
      </c>
      <c r="G28" s="24">
        <v>21.5</v>
      </c>
      <c r="H28" s="24">
        <f t="shared" si="7"/>
        <v>6.4</v>
      </c>
      <c r="I28" s="24">
        <v>4.1</v>
      </c>
      <c r="J28" s="24">
        <v>2.3</v>
      </c>
      <c r="K28" s="26"/>
      <c r="L28" s="27">
        <f t="shared" si="2"/>
        <v>42.6</v>
      </c>
      <c r="M28" s="27">
        <f t="shared" si="3"/>
        <v>23.8</v>
      </c>
    </row>
    <row r="29" s="15" customFormat="1" ht="17.25" customHeight="1" spans="1:13">
      <c r="A29" s="23" t="s">
        <v>37</v>
      </c>
      <c r="B29" s="24">
        <f t="shared" si="1"/>
        <v>90.5</v>
      </c>
      <c r="C29" s="24">
        <f t="shared" si="4"/>
        <v>60.3</v>
      </c>
      <c r="D29" s="24">
        <f t="shared" si="5"/>
        <v>30.2</v>
      </c>
      <c r="E29" s="24">
        <f t="shared" si="6"/>
        <v>81.3</v>
      </c>
      <c r="F29" s="24">
        <v>54.5</v>
      </c>
      <c r="G29" s="24">
        <v>26.8</v>
      </c>
      <c r="H29" s="24">
        <f t="shared" si="7"/>
        <v>9.2</v>
      </c>
      <c r="I29" s="24">
        <v>5.8</v>
      </c>
      <c r="J29" s="24">
        <v>3.4</v>
      </c>
      <c r="K29" s="26"/>
      <c r="L29" s="27">
        <f t="shared" si="2"/>
        <v>60.3</v>
      </c>
      <c r="M29" s="27">
        <f t="shared" si="3"/>
        <v>30.2</v>
      </c>
    </row>
  </sheetData>
  <mergeCells count="12">
    <mergeCell ref="A1:B1"/>
    <mergeCell ref="B5:J5"/>
    <mergeCell ref="L5:M5"/>
    <mergeCell ref="B6:D6"/>
    <mergeCell ref="E6:G6"/>
    <mergeCell ref="H6:J6"/>
    <mergeCell ref="A5:A7"/>
    <mergeCell ref="K5:K7"/>
    <mergeCell ref="K8:K29"/>
    <mergeCell ref="L6:L7"/>
    <mergeCell ref="M6:M7"/>
    <mergeCell ref="A2:M3"/>
  </mergeCells>
  <printOptions horizontalCentered="1"/>
  <pageMargins left="0.590277777777778" right="0.590277777777778" top="0.786805555555556" bottom="0.511805555555556" header="0" footer="0.298611111111111"/>
  <pageSetup paperSize="9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B1" workbookViewId="0">
      <selection activeCell="E6" sqref="E6"/>
    </sheetView>
  </sheetViews>
  <sheetFormatPr defaultColWidth="9" defaultRowHeight="15" outlineLevelCol="4"/>
  <cols>
    <col min="1" max="1" width="15.2583333333333" style="1" customWidth="1"/>
    <col min="2" max="2" width="25.8166666666667" style="1" customWidth="1"/>
    <col min="3" max="3" width="38.625" style="1" customWidth="1"/>
    <col min="4" max="4" width="22.375" style="1" customWidth="1"/>
    <col min="5" max="5" width="30.625" style="1" customWidth="1"/>
    <col min="6" max="16384" width="9" style="1"/>
  </cols>
  <sheetData>
    <row r="1" spans="1:2">
      <c r="A1" s="2" t="s">
        <v>38</v>
      </c>
      <c r="B1" s="2"/>
    </row>
    <row r="2" ht="36" customHeight="1" spans="1:5">
      <c r="A2" s="3" t="s">
        <v>39</v>
      </c>
      <c r="B2" s="3"/>
      <c r="C2" s="3"/>
      <c r="D2" s="3"/>
      <c r="E2" s="3"/>
    </row>
    <row r="3" ht="23.1" customHeight="1" spans="1:3">
      <c r="A3" s="4" t="s">
        <v>40</v>
      </c>
      <c r="B3" s="4"/>
      <c r="C3" s="4"/>
    </row>
    <row r="4" ht="51" customHeight="1" spans="1:5">
      <c r="A4" s="5" t="s">
        <v>41</v>
      </c>
      <c r="B4" s="6" t="s">
        <v>42</v>
      </c>
      <c r="C4" s="7"/>
      <c r="D4" s="8" t="s">
        <v>43</v>
      </c>
      <c r="E4" s="8">
        <v>775</v>
      </c>
    </row>
    <row r="5" ht="51" customHeight="1" spans="1:5">
      <c r="A5" s="5" t="s">
        <v>44</v>
      </c>
      <c r="B5" s="5"/>
      <c r="C5" s="5"/>
      <c r="D5" s="9" t="s">
        <v>45</v>
      </c>
      <c r="E5" s="9"/>
    </row>
    <row r="6" ht="36" customHeight="1" spans="1:5">
      <c r="A6" s="10" t="s">
        <v>46</v>
      </c>
      <c r="B6" s="10"/>
      <c r="C6" s="10"/>
      <c r="D6" s="10" t="s">
        <v>47</v>
      </c>
      <c r="E6" s="10" t="s">
        <v>48</v>
      </c>
    </row>
    <row r="7" ht="27" customHeight="1" spans="1: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</row>
    <row r="8" ht="27" customHeight="1" spans="1:5">
      <c r="A8" s="12" t="s">
        <v>54</v>
      </c>
      <c r="B8" s="12" t="s">
        <v>55</v>
      </c>
      <c r="C8" s="12" t="s">
        <v>56</v>
      </c>
      <c r="D8" s="11">
        <v>1</v>
      </c>
      <c r="E8" s="11">
        <v>1</v>
      </c>
    </row>
    <row r="9" ht="27" customHeight="1" spans="1:5">
      <c r="A9" s="12" t="s">
        <v>54</v>
      </c>
      <c r="B9" s="12" t="s">
        <v>57</v>
      </c>
      <c r="C9" s="12" t="s">
        <v>58</v>
      </c>
      <c r="D9" s="11">
        <v>1</v>
      </c>
      <c r="E9" s="11">
        <v>1</v>
      </c>
    </row>
    <row r="10" ht="27" customHeight="1" spans="1:5">
      <c r="A10" s="12" t="s">
        <v>54</v>
      </c>
      <c r="B10" s="12" t="s">
        <v>59</v>
      </c>
      <c r="C10" s="12" t="s">
        <v>60</v>
      </c>
      <c r="D10" s="13" t="s">
        <v>61</v>
      </c>
      <c r="E10" s="13" t="s">
        <v>61</v>
      </c>
    </row>
    <row r="11" ht="27" customHeight="1" spans="1:5">
      <c r="A11" s="12" t="s">
        <v>54</v>
      </c>
      <c r="B11" s="12" t="s">
        <v>59</v>
      </c>
      <c r="C11" s="12" t="s">
        <v>62</v>
      </c>
      <c r="D11" s="13" t="s">
        <v>63</v>
      </c>
      <c r="E11" s="13" t="s">
        <v>63</v>
      </c>
    </row>
    <row r="12" s="1" customFormat="1" ht="27" customHeight="1" spans="1:5">
      <c r="A12" s="12" t="s">
        <v>64</v>
      </c>
      <c r="B12" s="12" t="s">
        <v>65</v>
      </c>
      <c r="C12" s="14" t="s">
        <v>66</v>
      </c>
      <c r="D12" s="14" t="s">
        <v>67</v>
      </c>
      <c r="E12" s="14" t="s">
        <v>67</v>
      </c>
    </row>
    <row r="13" ht="27" customHeight="1" spans="1:5">
      <c r="A13" s="12" t="s">
        <v>64</v>
      </c>
      <c r="B13" s="12" t="s">
        <v>65</v>
      </c>
      <c r="C13" s="14" t="s">
        <v>68</v>
      </c>
      <c r="D13" s="14">
        <v>1</v>
      </c>
      <c r="E13" s="14">
        <v>1</v>
      </c>
    </row>
    <row r="14" ht="27" customHeight="1" spans="1:5">
      <c r="A14" s="12" t="s">
        <v>69</v>
      </c>
      <c r="B14" s="12" t="s">
        <v>70</v>
      </c>
      <c r="C14" s="14" t="s">
        <v>71</v>
      </c>
      <c r="D14" s="14" t="s">
        <v>72</v>
      </c>
      <c r="E14" s="14" t="s">
        <v>72</v>
      </c>
    </row>
    <row r="15" s="1" customFormat="1" ht="27" customHeight="1" spans="1:5">
      <c r="A15" s="12" t="s">
        <v>69</v>
      </c>
      <c r="B15" s="12" t="s">
        <v>70</v>
      </c>
      <c r="C15" s="14" t="s">
        <v>73</v>
      </c>
      <c r="D15" s="14" t="s">
        <v>72</v>
      </c>
      <c r="E15" s="14" t="s">
        <v>72</v>
      </c>
    </row>
  </sheetData>
  <mergeCells count="6">
    <mergeCell ref="A1:B1"/>
    <mergeCell ref="A2:E2"/>
    <mergeCell ref="B4:C4"/>
    <mergeCell ref="A5:C5"/>
    <mergeCell ref="D5:E5"/>
    <mergeCell ref="A6:C6"/>
  </mergeCells>
  <printOptions horizontalCentered="1"/>
  <pageMargins left="0.590277777777778" right="0.590277777777778" top="0.786805555555556" bottom="0.786805555555556" header="0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县级资金下达表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LdL</cp:lastModifiedBy>
  <dcterms:created xsi:type="dcterms:W3CDTF">2020-12-30T09:12:00Z</dcterms:created>
  <cp:lastPrinted>2021-06-18T09:42:00Z</cp:lastPrinted>
  <dcterms:modified xsi:type="dcterms:W3CDTF">2023-03-14T11:53:48Z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